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FGS(2007)LTD2015\COMPETITION SQUADS\RECREATIONAL\results and pictures\2018\"/>
    </mc:Choice>
  </mc:AlternateContent>
  <bookViews>
    <workbookView xWindow="0" yWindow="0" windowWidth="24000" windowHeight="9735" activeTab="4"/>
  </bookViews>
  <sheets>
    <sheet name="Round One" sheetId="2" r:id="rId1"/>
    <sheet name="Round Two" sheetId="3" r:id="rId2"/>
    <sheet name="Round Three" sheetId="5" r:id="rId3"/>
    <sheet name="Round Four" sheetId="6" r:id="rId4"/>
    <sheet name="Round Five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5" l="1"/>
  <c r="G20" i="7" l="1"/>
  <c r="G21" i="7"/>
  <c r="G22" i="7"/>
  <c r="G22" i="6"/>
  <c r="G21" i="6"/>
  <c r="G21" i="5"/>
  <c r="G22" i="5"/>
  <c r="G20" i="3"/>
  <c r="G21" i="3"/>
  <c r="G22" i="3"/>
  <c r="G19" i="2"/>
  <c r="G20" i="2"/>
  <c r="G21" i="2"/>
  <c r="G22" i="2"/>
  <c r="H56" i="7" l="1"/>
  <c r="H60" i="7"/>
  <c r="P58" i="7"/>
  <c r="O58" i="7"/>
  <c r="N58" i="7"/>
  <c r="M58" i="7"/>
  <c r="Q57" i="7"/>
  <c r="Q56" i="7"/>
  <c r="Q55" i="7"/>
  <c r="Q54" i="7"/>
  <c r="Q53" i="7"/>
  <c r="H55" i="7"/>
  <c r="H54" i="7"/>
  <c r="H53" i="7"/>
  <c r="H52" i="7"/>
  <c r="H51" i="7"/>
  <c r="P45" i="7"/>
  <c r="O45" i="7"/>
  <c r="N45" i="7"/>
  <c r="M45" i="7"/>
  <c r="F45" i="7"/>
  <c r="E45" i="7"/>
  <c r="D45" i="7"/>
  <c r="C45" i="7"/>
  <c r="Q44" i="7"/>
  <c r="G44" i="7"/>
  <c r="Q43" i="7"/>
  <c r="G43" i="7"/>
  <c r="Q42" i="7"/>
  <c r="G42" i="7"/>
  <c r="Q41" i="7"/>
  <c r="G41" i="7"/>
  <c r="Q40" i="7"/>
  <c r="G40" i="7"/>
  <c r="P34" i="7"/>
  <c r="O34" i="7"/>
  <c r="N34" i="7"/>
  <c r="M34" i="7"/>
  <c r="F34" i="7"/>
  <c r="E34" i="7"/>
  <c r="D34" i="7"/>
  <c r="C34" i="7"/>
  <c r="Q33" i="7"/>
  <c r="G33" i="7"/>
  <c r="Q32" i="7"/>
  <c r="G32" i="7"/>
  <c r="Q31" i="7"/>
  <c r="G31" i="7"/>
  <c r="Q30" i="7"/>
  <c r="G30" i="7"/>
  <c r="Q29" i="7"/>
  <c r="G29" i="7"/>
  <c r="P23" i="7"/>
  <c r="O23" i="7"/>
  <c r="N23" i="7"/>
  <c r="M23" i="7"/>
  <c r="F23" i="7"/>
  <c r="E23" i="7"/>
  <c r="D23" i="7"/>
  <c r="C23" i="7"/>
  <c r="Q22" i="7"/>
  <c r="Q21" i="7"/>
  <c r="Q20" i="7"/>
  <c r="Q19" i="7"/>
  <c r="G19" i="7"/>
  <c r="Q18" i="7"/>
  <c r="G18" i="7"/>
  <c r="P12" i="7"/>
  <c r="O12" i="7"/>
  <c r="N12" i="7"/>
  <c r="M12" i="7"/>
  <c r="F12" i="7"/>
  <c r="E12" i="7"/>
  <c r="D12" i="7"/>
  <c r="C12" i="7"/>
  <c r="Q11" i="7"/>
  <c r="G11" i="7"/>
  <c r="Q10" i="7"/>
  <c r="G10" i="7"/>
  <c r="Q9" i="7"/>
  <c r="G9" i="7"/>
  <c r="Q8" i="7"/>
  <c r="G8" i="7"/>
  <c r="Q7" i="7"/>
  <c r="G7" i="7"/>
  <c r="F45" i="6"/>
  <c r="E45" i="6"/>
  <c r="D45" i="6"/>
  <c r="C45" i="6"/>
  <c r="G44" i="6"/>
  <c r="G43" i="6"/>
  <c r="G42" i="6"/>
  <c r="G41" i="6"/>
  <c r="G40" i="6"/>
  <c r="P34" i="6"/>
  <c r="O34" i="6"/>
  <c r="N34" i="6"/>
  <c r="M34" i="6"/>
  <c r="F34" i="6"/>
  <c r="E34" i="6"/>
  <c r="D34" i="6"/>
  <c r="C34" i="6"/>
  <c r="Q33" i="6"/>
  <c r="G33" i="6"/>
  <c r="Q32" i="6"/>
  <c r="G32" i="6"/>
  <c r="Q31" i="6"/>
  <c r="G31" i="6"/>
  <c r="Q30" i="6"/>
  <c r="G30" i="6"/>
  <c r="Q29" i="6"/>
  <c r="G29" i="6"/>
  <c r="P23" i="6"/>
  <c r="O23" i="6"/>
  <c r="N23" i="6"/>
  <c r="M23" i="6"/>
  <c r="F23" i="6"/>
  <c r="E23" i="6"/>
  <c r="D23" i="6"/>
  <c r="C23" i="6"/>
  <c r="Q22" i="6"/>
  <c r="Q21" i="6"/>
  <c r="Q20" i="6"/>
  <c r="G20" i="6"/>
  <c r="Q19" i="6"/>
  <c r="G19" i="6"/>
  <c r="Q18" i="6"/>
  <c r="G18" i="6"/>
  <c r="P12" i="6"/>
  <c r="O12" i="6"/>
  <c r="N12" i="6"/>
  <c r="M12" i="6"/>
  <c r="F12" i="6"/>
  <c r="E12" i="6"/>
  <c r="D12" i="6"/>
  <c r="C12" i="6"/>
  <c r="Q11" i="6"/>
  <c r="G11" i="6"/>
  <c r="Q10" i="6"/>
  <c r="G10" i="6"/>
  <c r="Q9" i="6"/>
  <c r="G9" i="6"/>
  <c r="Q8" i="6"/>
  <c r="G8" i="6"/>
  <c r="Q7" i="6"/>
  <c r="G7" i="6"/>
  <c r="P45" i="5"/>
  <c r="O45" i="5"/>
  <c r="N45" i="5"/>
  <c r="M45" i="5"/>
  <c r="Q44" i="5"/>
  <c r="Q43" i="5"/>
  <c r="Q42" i="5"/>
  <c r="Q41" i="5"/>
  <c r="Q40" i="5"/>
  <c r="P34" i="5"/>
  <c r="O34" i="5"/>
  <c r="N34" i="5"/>
  <c r="M34" i="5"/>
  <c r="F45" i="5"/>
  <c r="E45" i="5"/>
  <c r="D45" i="5"/>
  <c r="C45" i="5"/>
  <c r="Q33" i="5"/>
  <c r="G44" i="5"/>
  <c r="Q32" i="5"/>
  <c r="G43" i="5"/>
  <c r="Q31" i="5"/>
  <c r="G42" i="5"/>
  <c r="Q30" i="5"/>
  <c r="G41" i="5"/>
  <c r="Q29" i="5"/>
  <c r="G40" i="5"/>
  <c r="P23" i="5"/>
  <c r="O23" i="5"/>
  <c r="N23" i="5"/>
  <c r="M23" i="5"/>
  <c r="F34" i="5"/>
  <c r="E34" i="5"/>
  <c r="C34" i="5"/>
  <c r="Q22" i="5"/>
  <c r="G33" i="5"/>
  <c r="Q21" i="5"/>
  <c r="G32" i="5"/>
  <c r="Q20" i="5"/>
  <c r="G31" i="5"/>
  <c r="Q19" i="5"/>
  <c r="G30" i="5"/>
  <c r="Q18" i="5"/>
  <c r="G29" i="5"/>
  <c r="F23" i="5"/>
  <c r="E23" i="5"/>
  <c r="D23" i="5"/>
  <c r="C23" i="5"/>
  <c r="G20" i="5"/>
  <c r="G19" i="5"/>
  <c r="G18" i="5"/>
  <c r="P12" i="5"/>
  <c r="O12" i="5"/>
  <c r="N12" i="5"/>
  <c r="M12" i="5"/>
  <c r="F12" i="5"/>
  <c r="E12" i="5"/>
  <c r="D12" i="5"/>
  <c r="C12" i="5"/>
  <c r="Q11" i="5"/>
  <c r="G11" i="5"/>
  <c r="Q10" i="5"/>
  <c r="G10" i="5"/>
  <c r="Q9" i="5"/>
  <c r="G9" i="5"/>
  <c r="Q8" i="5"/>
  <c r="G8" i="5"/>
  <c r="Q7" i="5"/>
  <c r="G7" i="5"/>
  <c r="P56" i="3"/>
  <c r="O56" i="3"/>
  <c r="N56" i="3"/>
  <c r="M56" i="3"/>
  <c r="F56" i="3"/>
  <c r="E56" i="3"/>
  <c r="D56" i="3"/>
  <c r="C56" i="3"/>
  <c r="Q55" i="3"/>
  <c r="G55" i="3"/>
  <c r="Q54" i="3"/>
  <c r="G54" i="3"/>
  <c r="Q53" i="3"/>
  <c r="G53" i="3"/>
  <c r="Q52" i="3"/>
  <c r="G52" i="3"/>
  <c r="Q51" i="3"/>
  <c r="G51" i="3"/>
  <c r="P45" i="3"/>
  <c r="O45" i="3"/>
  <c r="N45" i="3"/>
  <c r="M45" i="3"/>
  <c r="F45" i="3"/>
  <c r="E45" i="3"/>
  <c r="D45" i="3"/>
  <c r="C45" i="3"/>
  <c r="Q44" i="3"/>
  <c r="G44" i="3"/>
  <c r="Q43" i="3"/>
  <c r="G43" i="3"/>
  <c r="Q42" i="3"/>
  <c r="G42" i="3"/>
  <c r="Q41" i="3"/>
  <c r="G41" i="3"/>
  <c r="Q40" i="3"/>
  <c r="G40" i="3"/>
  <c r="P34" i="3"/>
  <c r="O34" i="3"/>
  <c r="N34" i="3"/>
  <c r="M34" i="3"/>
  <c r="F34" i="3"/>
  <c r="E34" i="3"/>
  <c r="D34" i="3"/>
  <c r="C34" i="3"/>
  <c r="Q33" i="3"/>
  <c r="G33" i="3"/>
  <c r="Q32" i="3"/>
  <c r="G32" i="3"/>
  <c r="Q31" i="3"/>
  <c r="G31" i="3"/>
  <c r="Q30" i="3"/>
  <c r="G30" i="3"/>
  <c r="Q29" i="3"/>
  <c r="G29" i="3"/>
  <c r="P23" i="3"/>
  <c r="O23" i="3"/>
  <c r="N23" i="3"/>
  <c r="M23" i="3"/>
  <c r="F23" i="3"/>
  <c r="E23" i="3"/>
  <c r="D23" i="3"/>
  <c r="C23" i="3"/>
  <c r="Q22" i="3"/>
  <c r="Q21" i="3"/>
  <c r="Q20" i="3"/>
  <c r="Q19" i="3"/>
  <c r="G19" i="3"/>
  <c r="Q18" i="3"/>
  <c r="G18" i="3"/>
  <c r="P12" i="3"/>
  <c r="O12" i="3"/>
  <c r="N12" i="3"/>
  <c r="M12" i="3"/>
  <c r="F12" i="3"/>
  <c r="E12" i="3"/>
  <c r="D12" i="3"/>
  <c r="C12" i="3"/>
  <c r="Q11" i="3"/>
  <c r="G11" i="3"/>
  <c r="Q10" i="3"/>
  <c r="G10" i="3"/>
  <c r="Q9" i="3"/>
  <c r="G9" i="3"/>
  <c r="Q8" i="3"/>
  <c r="G8" i="3"/>
  <c r="Q7" i="3"/>
  <c r="G7" i="3"/>
  <c r="P56" i="2"/>
  <c r="O56" i="2"/>
  <c r="N56" i="2"/>
  <c r="M56" i="2"/>
  <c r="Q55" i="2"/>
  <c r="Q54" i="2"/>
  <c r="Q53" i="2"/>
  <c r="Q52" i="2"/>
  <c r="Q51" i="2"/>
  <c r="P45" i="2"/>
  <c r="O45" i="2"/>
  <c r="N45" i="2"/>
  <c r="M45" i="2"/>
  <c r="Q44" i="2"/>
  <c r="Q43" i="2"/>
  <c r="Q42" i="2"/>
  <c r="Q41" i="2"/>
  <c r="Q40" i="2"/>
  <c r="F56" i="2"/>
  <c r="E56" i="2"/>
  <c r="D56" i="2"/>
  <c r="C56" i="2"/>
  <c r="G55" i="2"/>
  <c r="G54" i="2"/>
  <c r="G53" i="2"/>
  <c r="G52" i="2"/>
  <c r="G51" i="2"/>
  <c r="Q34" i="6" l="1"/>
  <c r="G23" i="6"/>
  <c r="G34" i="6"/>
  <c r="Q23" i="6"/>
  <c r="G45" i="6"/>
  <c r="G12" i="6"/>
  <c r="Q12" i="6"/>
  <c r="Q23" i="5"/>
  <c r="G23" i="5"/>
  <c r="Q56" i="3"/>
  <c r="G56" i="3"/>
  <c r="G34" i="3"/>
  <c r="G12" i="3"/>
  <c r="Q34" i="3"/>
  <c r="G45" i="3"/>
  <c r="G23" i="3"/>
  <c r="Q23" i="3"/>
  <c r="Q45" i="3"/>
  <c r="Q12" i="3"/>
  <c r="G12" i="5"/>
  <c r="Q34" i="5"/>
  <c r="Q45" i="5"/>
  <c r="G34" i="5"/>
  <c r="Q12" i="5"/>
  <c r="G45" i="5"/>
  <c r="Q45" i="2"/>
  <c r="G34" i="7"/>
  <c r="G12" i="7"/>
  <c r="Q58" i="7"/>
  <c r="G23" i="7"/>
  <c r="Q34" i="7"/>
  <c r="Q12" i="7"/>
  <c r="Q45" i="7"/>
  <c r="Q23" i="7"/>
  <c r="G45" i="7"/>
  <c r="Q56" i="2"/>
  <c r="G56" i="2"/>
  <c r="Q8" i="2" l="1"/>
  <c r="Q9" i="2"/>
  <c r="Q10" i="2"/>
  <c r="Q11" i="2"/>
  <c r="G8" i="2" l="1"/>
  <c r="G9" i="2"/>
  <c r="G10" i="2"/>
  <c r="G11" i="2"/>
  <c r="Q30" i="2"/>
  <c r="Q31" i="2"/>
  <c r="Q32" i="2"/>
  <c r="Q33" i="2"/>
  <c r="Q19" i="2"/>
  <c r="Q20" i="2"/>
  <c r="Q21" i="2"/>
  <c r="Q22" i="2"/>
  <c r="G41" i="2"/>
  <c r="G42" i="2"/>
  <c r="G43" i="2"/>
  <c r="G44" i="2"/>
  <c r="G30" i="2"/>
  <c r="G31" i="2"/>
  <c r="G32" i="2"/>
  <c r="G33" i="2"/>
  <c r="A8" i="2" l="1"/>
  <c r="A9" i="2" s="1"/>
  <c r="A10" i="2" s="1"/>
  <c r="A11" i="2" s="1"/>
  <c r="A18" i="2" s="1"/>
  <c r="A19" i="2" s="1"/>
  <c r="A20" i="2" s="1"/>
  <c r="A21" i="2" s="1"/>
  <c r="A22" i="2" s="1"/>
  <c r="A29" i="2" s="1"/>
  <c r="A30" i="2" s="1"/>
  <c r="A31" i="2" s="1"/>
  <c r="A32" i="2" s="1"/>
  <c r="A33" i="2" s="1"/>
  <c r="A40" i="2" s="1"/>
  <c r="A41" i="2" s="1"/>
  <c r="A42" i="2" s="1"/>
  <c r="A43" i="2" s="1"/>
  <c r="A44" i="2" s="1"/>
  <c r="A51" i="2" l="1"/>
  <c r="A52" i="2" s="1"/>
  <c r="A53" i="2" s="1"/>
  <c r="A54" i="2" s="1"/>
  <c r="A55" i="2" s="1"/>
  <c r="K7" i="2" s="1"/>
  <c r="K8" i="2" s="1"/>
  <c r="K9" i="2" s="1"/>
  <c r="K10" i="2" s="1"/>
  <c r="K11" i="2" s="1"/>
  <c r="K18" i="2" l="1"/>
  <c r="K19" i="2" s="1"/>
  <c r="K20" i="2" s="1"/>
  <c r="K21" i="2" s="1"/>
  <c r="K22" i="2" s="1"/>
  <c r="K29" i="2" s="1"/>
  <c r="K30" i="2" s="1"/>
  <c r="K31" i="2" s="1"/>
  <c r="K32" i="2" s="1"/>
  <c r="K33" i="2" s="1"/>
  <c r="K40" i="2" s="1"/>
  <c r="K41" i="2" s="1"/>
  <c r="K42" i="2" s="1"/>
  <c r="K43" i="2" s="1"/>
  <c r="K44" i="2" s="1"/>
  <c r="K51" i="2" s="1"/>
  <c r="K52" i="2" s="1"/>
  <c r="K53" i="2" s="1"/>
  <c r="K54" i="2" s="1"/>
  <c r="K55" i="2" s="1"/>
  <c r="A7" i="3" s="1"/>
  <c r="A8" i="3" s="1"/>
  <c r="A9" i="3" s="1"/>
  <c r="A10" i="3" s="1"/>
  <c r="A11" i="3" s="1"/>
  <c r="A18" i="3" s="1"/>
  <c r="A19" i="3" s="1"/>
  <c r="A20" i="3" s="1"/>
  <c r="A21" i="3" s="1"/>
  <c r="A22" i="3" s="1"/>
  <c r="A29" i="3" s="1"/>
  <c r="A30" i="3" s="1"/>
  <c r="A31" i="3" s="1"/>
  <c r="A32" i="3" s="1"/>
  <c r="A33" i="3" s="1"/>
  <c r="A40" i="3" s="1"/>
  <c r="A41" i="3" s="1"/>
  <c r="A42" i="3" s="1"/>
  <c r="A43" i="3" s="1"/>
  <c r="A44" i="3" s="1"/>
  <c r="A51" i="3" s="1"/>
  <c r="A52" i="3" s="1"/>
  <c r="A53" i="3" s="1"/>
  <c r="A54" i="3" s="1"/>
  <c r="A55" i="3" s="1"/>
  <c r="K7" i="3" s="1"/>
  <c r="K8" i="3" s="1"/>
  <c r="K9" i="3" s="1"/>
  <c r="K10" i="3" s="1"/>
  <c r="K11" i="3" s="1"/>
  <c r="K18" i="3" s="1"/>
  <c r="K19" i="3" s="1"/>
  <c r="K20" i="3" s="1"/>
  <c r="K21" i="3" s="1"/>
  <c r="K22" i="3" s="1"/>
  <c r="K29" i="3" s="1"/>
  <c r="K30" i="3" s="1"/>
  <c r="K31" i="3" s="1"/>
  <c r="K32" i="3" s="1"/>
  <c r="K33" i="3" s="1"/>
  <c r="K40" i="3" s="1"/>
  <c r="K41" i="3" s="1"/>
  <c r="K42" i="3" s="1"/>
  <c r="K43" i="3" s="1"/>
  <c r="K44" i="3" s="1"/>
  <c r="K51" i="3" s="1"/>
  <c r="K52" i="3" s="1"/>
  <c r="K53" i="3" s="1"/>
  <c r="K54" i="3" s="1"/>
  <c r="K55" i="3" s="1"/>
  <c r="A7" i="5" s="1"/>
  <c r="P34" i="2"/>
  <c r="O34" i="2"/>
  <c r="N34" i="2"/>
  <c r="M34" i="2"/>
  <c r="Q34" i="2" s="1"/>
  <c r="Q29" i="2"/>
  <c r="P23" i="2"/>
  <c r="O23" i="2"/>
  <c r="N23" i="2"/>
  <c r="M23" i="2"/>
  <c r="Q18" i="2"/>
  <c r="P12" i="2"/>
  <c r="O12" i="2"/>
  <c r="N12" i="2"/>
  <c r="M12" i="2"/>
  <c r="Q7" i="2"/>
  <c r="F45" i="2"/>
  <c r="E45" i="2"/>
  <c r="D45" i="2"/>
  <c r="C45" i="2"/>
  <c r="G40" i="2"/>
  <c r="F34" i="2"/>
  <c r="E34" i="2"/>
  <c r="D34" i="2"/>
  <c r="C34" i="2"/>
  <c r="G29" i="2"/>
  <c r="F23" i="2"/>
  <c r="E23" i="2"/>
  <c r="D23" i="2"/>
  <c r="C23" i="2"/>
  <c r="G18" i="2"/>
  <c r="G7" i="2"/>
  <c r="D12" i="2"/>
  <c r="E12" i="2"/>
  <c r="F12" i="2"/>
  <c r="C12" i="2"/>
  <c r="A8" i="5" l="1"/>
  <c r="A9" i="5" s="1"/>
  <c r="A10" i="5" s="1"/>
  <c r="A11" i="5" s="1"/>
  <c r="A18" i="5" s="1"/>
  <c r="A19" i="5" s="1"/>
  <c r="A20" i="5" s="1"/>
  <c r="A21" i="5" s="1"/>
  <c r="A22" i="5" s="1"/>
  <c r="A29" i="5" s="1"/>
  <c r="A30" i="5" s="1"/>
  <c r="A31" i="5" s="1"/>
  <c r="A32" i="5" s="1"/>
  <c r="A33" i="5" s="1"/>
  <c r="A40" i="5" s="1"/>
  <c r="A41" i="5" s="1"/>
  <c r="A42" i="5" s="1"/>
  <c r="A43" i="5" s="1"/>
  <c r="A44" i="5" s="1"/>
  <c r="G12" i="2"/>
  <c r="G34" i="2"/>
  <c r="G45" i="2"/>
  <c r="Q12" i="2"/>
  <c r="Q23" i="2"/>
  <c r="G23" i="2"/>
  <c r="K7" i="5" l="1"/>
  <c r="K8" i="5" s="1"/>
  <c r="K9" i="5" s="1"/>
  <c r="K10" i="5" s="1"/>
  <c r="K11" i="5" s="1"/>
  <c r="K18" i="5" l="1"/>
  <c r="K19" i="5" s="1"/>
  <c r="K20" i="5" s="1"/>
  <c r="K21" i="5" s="1"/>
  <c r="K22" i="5" s="1"/>
  <c r="K29" i="5" s="1"/>
  <c r="K30" i="5" s="1"/>
  <c r="K31" i="5" s="1"/>
  <c r="K32" i="5" s="1"/>
  <c r="K33" i="5" s="1"/>
  <c r="K40" i="5" s="1"/>
  <c r="K41" i="5" s="1"/>
  <c r="K42" i="5" s="1"/>
  <c r="K43" i="5" s="1"/>
  <c r="K44" i="5" s="1"/>
  <c r="A7" i="6" s="1"/>
  <c r="A8" i="6" s="1"/>
  <c r="A9" i="6" s="1"/>
  <c r="A10" i="6" s="1"/>
  <c r="A11" i="6" s="1"/>
  <c r="A18" i="6" s="1"/>
  <c r="A19" i="6" s="1"/>
  <c r="A20" i="6" s="1"/>
  <c r="A21" i="6" s="1"/>
  <c r="A22" i="6" s="1"/>
  <c r="A29" i="6" s="1"/>
  <c r="A30" i="6" s="1"/>
  <c r="A31" i="6" s="1"/>
  <c r="A32" i="6" s="1"/>
  <c r="A33" i="6" s="1"/>
  <c r="A40" i="6" s="1"/>
  <c r="A41" i="6" s="1"/>
  <c r="A42" i="6" s="1"/>
  <c r="A43" i="6" s="1"/>
  <c r="A44" i="6" s="1"/>
  <c r="K7" i="6" l="1"/>
  <c r="K8" i="6" s="1"/>
  <c r="K9" i="6" s="1"/>
  <c r="K10" i="6" s="1"/>
  <c r="K11" i="6" s="1"/>
  <c r="K18" i="6" s="1"/>
  <c r="K19" i="6" s="1"/>
  <c r="K20" i="6" s="1"/>
  <c r="K21" i="6" s="1"/>
  <c r="K22" i="6" s="1"/>
  <c r="K29" i="6" s="1"/>
  <c r="K30" i="6" s="1"/>
  <c r="K31" i="6" s="1"/>
  <c r="K32" i="6" s="1"/>
  <c r="K33" i="6" s="1"/>
  <c r="A7" i="7" s="1"/>
  <c r="A8" i="7" s="1"/>
  <c r="A9" i="7" s="1"/>
  <c r="A10" i="7" s="1"/>
  <c r="A11" i="7" s="1"/>
  <c r="A18" i="7" s="1"/>
  <c r="A19" i="7" s="1"/>
  <c r="A20" i="7" s="1"/>
  <c r="A21" i="7" s="1"/>
  <c r="A22" i="7" s="1"/>
  <c r="A29" i="7" l="1"/>
  <c r="A30" i="7" s="1"/>
  <c r="A31" i="7" s="1"/>
  <c r="A32" i="7" s="1"/>
  <c r="A33" i="7" s="1"/>
  <c r="A40" i="7" s="1"/>
  <c r="A41" i="7" s="1"/>
  <c r="A42" i="7" s="1"/>
  <c r="A43" i="7" s="1"/>
  <c r="A44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K7" i="7" s="1"/>
  <c r="K8" i="7" s="1"/>
  <c r="K9" i="7" s="1"/>
  <c r="K10" i="7" s="1"/>
  <c r="K11" i="7" s="1"/>
  <c r="K18" i="7" s="1"/>
  <c r="K19" i="7" s="1"/>
  <c r="K20" i="7" s="1"/>
  <c r="K21" i="7" s="1"/>
  <c r="K22" i="7" s="1"/>
  <c r="K29" i="7" s="1"/>
  <c r="K30" i="7" s="1"/>
  <c r="K31" i="7" s="1"/>
  <c r="K32" i="7" s="1"/>
  <c r="K33" i="7" s="1"/>
  <c r="K40" i="7" s="1"/>
  <c r="K41" i="7" s="1"/>
  <c r="K42" i="7" s="1"/>
  <c r="K43" i="7" s="1"/>
  <c r="K44" i="7" s="1"/>
  <c r="K53" i="7" s="1"/>
  <c r="K54" i="7" s="1"/>
  <c r="K55" i="7" s="1"/>
  <c r="K56" i="7" s="1"/>
  <c r="K57" i="7" s="1"/>
</calcChain>
</file>

<file path=xl/sharedStrings.xml><?xml version="1.0" encoding="utf-8"?>
<sst xmlns="http://schemas.openxmlformats.org/spreadsheetml/2006/main" count="666" uniqueCount="239">
  <si>
    <t>Flics</t>
  </si>
  <si>
    <t>Charlie Dishington</t>
  </si>
  <si>
    <t>Hugh Hutchison</t>
  </si>
  <si>
    <t>Euan Bryan</t>
  </si>
  <si>
    <t>Ben Bishop</t>
  </si>
  <si>
    <t>Erin Price</t>
  </si>
  <si>
    <t>Jessica Rose</t>
  </si>
  <si>
    <t>Skye Last</t>
  </si>
  <si>
    <t>Emma Taylor</t>
  </si>
  <si>
    <t>Lara Hodgkins</t>
  </si>
  <si>
    <t>Sophie Pearce</t>
  </si>
  <si>
    <t>Ruby Harvey</t>
  </si>
  <si>
    <t>Mollie-Mae Antenbring</t>
  </si>
  <si>
    <t>Mimi Atkins</t>
  </si>
  <si>
    <t>Dulcie Brackstone</t>
  </si>
  <si>
    <t>Rhea Ward</t>
  </si>
  <si>
    <t>Iris Green</t>
  </si>
  <si>
    <t>Amber Hunter</t>
  </si>
  <si>
    <t>Iona Martin</t>
  </si>
  <si>
    <t>Ruby Paine</t>
  </si>
  <si>
    <t>Kelsey Hudson</t>
  </si>
  <si>
    <t>Laurel Heeler</t>
  </si>
  <si>
    <t>Woody Talbot</t>
  </si>
  <si>
    <t>Leighton Massey</t>
  </si>
  <si>
    <t>Stacey Stanley</t>
  </si>
  <si>
    <t>Jamie Allen</t>
  </si>
  <si>
    <t>Luisa Rose</t>
  </si>
  <si>
    <t>All Starz</t>
  </si>
  <si>
    <t>Mo-Gylity</t>
  </si>
  <si>
    <t>Katie Parkin</t>
  </si>
  <si>
    <t>TEAM TOTAL</t>
  </si>
  <si>
    <t>TOTAL</t>
  </si>
  <si>
    <t>NAME</t>
  </si>
  <si>
    <t>No.</t>
  </si>
  <si>
    <t>Jaidyn Grigg</t>
  </si>
  <si>
    <t>Ellie Harris</t>
  </si>
  <si>
    <t>Tallulah Griffiths</t>
  </si>
  <si>
    <t>Ruby Ackerman</t>
  </si>
  <si>
    <t>Lillie Curry</t>
  </si>
  <si>
    <t>Francesca Bruce</t>
  </si>
  <si>
    <t>Kyra Last</t>
  </si>
  <si>
    <t>Macy Griffiths</t>
  </si>
  <si>
    <t>Patty Tipakorn</t>
  </si>
  <si>
    <t>Round Two</t>
  </si>
  <si>
    <t>Harry Clifford</t>
  </si>
  <si>
    <t>Charlie Seal</t>
  </si>
  <si>
    <t>Harry Seal</t>
  </si>
  <si>
    <t>Orla Green</t>
  </si>
  <si>
    <t>Bao Grigg</t>
  </si>
  <si>
    <t>Sophie Dutton</t>
  </si>
  <si>
    <t>Chloe Eccleston</t>
  </si>
  <si>
    <t>Amelia Bullock</t>
  </si>
  <si>
    <t>Evie Ravenscroft</t>
  </si>
  <si>
    <t>Emma Weetman</t>
  </si>
  <si>
    <t>Gracie Alexander</t>
  </si>
  <si>
    <t>Minnie Golder</t>
  </si>
  <si>
    <t>Ellen Hewitt</t>
  </si>
  <si>
    <t>Piper Rushby</t>
  </si>
  <si>
    <t>Nelly Ellis</t>
  </si>
  <si>
    <t>Grace Hopkins</t>
  </si>
  <si>
    <t>Lucy O'Hare</t>
  </si>
  <si>
    <t>Isabella Abel</t>
  </si>
  <si>
    <t>Lydia Pearson</t>
  </si>
  <si>
    <t>Megan Griffiths</t>
  </si>
  <si>
    <t>Emilija Skrbic</t>
  </si>
  <si>
    <t>Lucy Martin</t>
  </si>
  <si>
    <t>Joshua Greathead</t>
  </si>
  <si>
    <t>Francois Moreau</t>
  </si>
  <si>
    <t>Joel Zanin</t>
  </si>
  <si>
    <t>Harrison Bennett</t>
  </si>
  <si>
    <t>Victoria Belka</t>
  </si>
  <si>
    <t>Evie Wallace</t>
  </si>
  <si>
    <t>Ella Cheney</t>
  </si>
  <si>
    <t>Tara Soley</t>
  </si>
  <si>
    <t>Jenna Warner</t>
  </si>
  <si>
    <t>Evie Dutton</t>
  </si>
  <si>
    <t>Alaina Betts</t>
  </si>
  <si>
    <t>Rosie Walker</t>
  </si>
  <si>
    <t>Athen Cochrane</t>
  </si>
  <si>
    <t>Freya Mathers</t>
  </si>
  <si>
    <t>Olivia Chambers</t>
  </si>
  <si>
    <t>Evelyn Price</t>
  </si>
  <si>
    <t>Lily-Mae Jones</t>
  </si>
  <si>
    <t>Ruby Barratt</t>
  </si>
  <si>
    <t>Charlie Ellis</t>
  </si>
  <si>
    <t>Emma Coombe</t>
  </si>
  <si>
    <t>Emily Hopkins</t>
  </si>
  <si>
    <t>Wyre Forest</t>
  </si>
  <si>
    <t>Lily McHale</t>
  </si>
  <si>
    <t>Esme Baines</t>
  </si>
  <si>
    <t>Bethany Taylor</t>
  </si>
  <si>
    <t>Oliver Dyche</t>
  </si>
  <si>
    <t>Gabrielle Bruce</t>
  </si>
  <si>
    <t>Zoe Bugg</t>
  </si>
  <si>
    <t>Amelie Moseley</t>
  </si>
  <si>
    <t xml:space="preserve">Mary Timmins </t>
  </si>
  <si>
    <t>Olive Thomas</t>
  </si>
  <si>
    <t xml:space="preserve">Fleur Higgs </t>
  </si>
  <si>
    <t>Lexie Homer</t>
  </si>
  <si>
    <t>Daisy Palmer</t>
  </si>
  <si>
    <t>Poppy Zimmermann</t>
  </si>
  <si>
    <t xml:space="preserve">Phoebe-Rose Harvey </t>
  </si>
  <si>
    <t xml:space="preserve">Evie Doughtey </t>
  </si>
  <si>
    <t>Poppy Wade-Clarke</t>
  </si>
  <si>
    <t xml:space="preserve">Ellie Philips </t>
  </si>
  <si>
    <t>Chloe Coffin</t>
  </si>
  <si>
    <t>Estelle Stanley</t>
  </si>
  <si>
    <t>Darina Fadejeva</t>
  </si>
  <si>
    <t>Megan Lloyd</t>
  </si>
  <si>
    <t>Adel Codrington</t>
  </si>
  <si>
    <t>Cara Teece</t>
  </si>
  <si>
    <t>Vanessa Kwiotek</t>
  </si>
  <si>
    <t>Rosie Upton</t>
  </si>
  <si>
    <t>Eloise Walker</t>
  </si>
  <si>
    <t>Girls 8-9 beginner</t>
  </si>
  <si>
    <t>Isla Roberts</t>
  </si>
  <si>
    <t>Mea Haffield</t>
  </si>
  <si>
    <t>Millie Tipping</t>
  </si>
  <si>
    <t xml:space="preserve"> Girls 5 - 7 Beginners</t>
  </si>
  <si>
    <t>Phoebe Howard</t>
  </si>
  <si>
    <t>Neve Rae</t>
  </si>
  <si>
    <t>Brooke O'Connor</t>
  </si>
  <si>
    <t>Brooklyn Morris</t>
  </si>
  <si>
    <t>Savannah Short</t>
  </si>
  <si>
    <t>Lily Brown</t>
  </si>
  <si>
    <t>Lottie Ford</t>
  </si>
  <si>
    <t>Isobel Holt</t>
  </si>
  <si>
    <t>Rebekah Edwards</t>
  </si>
  <si>
    <t>Brooke Stait</t>
  </si>
  <si>
    <t>Daisy Munday</t>
  </si>
  <si>
    <t>Grace Humphries</t>
  </si>
  <si>
    <t>Emma Bridger</t>
  </si>
  <si>
    <t>Girls 8 - 9 Intermediate</t>
  </si>
  <si>
    <t>Ava-Grace Greenwood</t>
  </si>
  <si>
    <t>Amelia Rochfort</t>
  </si>
  <si>
    <t>Sophie Madeley</t>
  </si>
  <si>
    <t>Fern Cassie</t>
  </si>
  <si>
    <t>Lottie Waite</t>
  </si>
  <si>
    <t>Lily Jackson</t>
  </si>
  <si>
    <t>Connie Ellis</t>
  </si>
  <si>
    <t>Girls 10 - 11 Beginners</t>
  </si>
  <si>
    <t>Isabelle Jackson</t>
  </si>
  <si>
    <t>Bella Myatt</t>
  </si>
  <si>
    <t>Elizabeth Fry</t>
  </si>
  <si>
    <t>Emily Moult</t>
  </si>
  <si>
    <t>Leah Hill</t>
  </si>
  <si>
    <t>Julia Macki</t>
  </si>
  <si>
    <t>Ellie Livsey</t>
  </si>
  <si>
    <t>Teagan Guilfoyle</t>
  </si>
  <si>
    <t>Hannah Eccleston</t>
  </si>
  <si>
    <t>Isobelle Yarwood</t>
  </si>
  <si>
    <t>10 - 11 Intermediate</t>
  </si>
  <si>
    <t>Molly Beeton</t>
  </si>
  <si>
    <t>Martha Adler</t>
  </si>
  <si>
    <t xml:space="preserve">Leah Hathaway </t>
  </si>
  <si>
    <t>Emily Rushton</t>
  </si>
  <si>
    <t xml:space="preserve">Elliott-May Smith </t>
  </si>
  <si>
    <t xml:space="preserve">Ella-Rose Beasley </t>
  </si>
  <si>
    <t>Maddison Fuell</t>
  </si>
  <si>
    <t>Daniella Watson</t>
  </si>
  <si>
    <t>Emily-Mae Smith</t>
  </si>
  <si>
    <t>Girls 12 - 14 Beginners</t>
  </si>
  <si>
    <t>Keira Vickers</t>
  </si>
  <si>
    <t>Chloe Owen</t>
  </si>
  <si>
    <t>Isobel Davey</t>
  </si>
  <si>
    <t>Sophia Rose</t>
  </si>
  <si>
    <t>Molly Kiernan</t>
  </si>
  <si>
    <t>Jess Cooper</t>
  </si>
  <si>
    <t>Bella Oliver-Mead</t>
  </si>
  <si>
    <t>Katie Bove</t>
  </si>
  <si>
    <t>Girls 12 - 14 Intermediate</t>
  </si>
  <si>
    <t>Sophie Atkins</t>
  </si>
  <si>
    <t>Martha Green</t>
  </si>
  <si>
    <t>Maisie Ballenger</t>
  </si>
  <si>
    <t>Mia Tramontana</t>
  </si>
  <si>
    <t>Niamh Cox</t>
  </si>
  <si>
    <t xml:space="preserve">Amelie Taylor </t>
  </si>
  <si>
    <t>Evie Troth</t>
  </si>
  <si>
    <t>Holly Allart</t>
  </si>
  <si>
    <t>Emma Beaman</t>
  </si>
  <si>
    <t>Helena Rajjayabun</t>
  </si>
  <si>
    <t>Imogen Humphries</t>
  </si>
  <si>
    <t>Emily Duncan</t>
  </si>
  <si>
    <t>Rose Baker</t>
  </si>
  <si>
    <t>Amelia Kelly</t>
  </si>
  <si>
    <t>Katie Jarrard</t>
  </si>
  <si>
    <t>Maddie Rollit</t>
  </si>
  <si>
    <t>Girls 12 - 14 Advanced</t>
  </si>
  <si>
    <t>Stella Iannaccone</t>
  </si>
  <si>
    <t>Katie Eley</t>
  </si>
  <si>
    <t>Ellie-Mai Tonnero</t>
  </si>
  <si>
    <t>Becca Thornton</t>
  </si>
  <si>
    <t>Haad-Tien Duke</t>
  </si>
  <si>
    <t>Elise Frostman-Clarke</t>
  </si>
  <si>
    <t>Lily Cornelius</t>
  </si>
  <si>
    <t>Girls 15+ Advanced</t>
  </si>
  <si>
    <t>Girls 15+ Intermediate</t>
  </si>
  <si>
    <t xml:space="preserve">Lucy Stephens </t>
  </si>
  <si>
    <t>Faye Seagrove</t>
  </si>
  <si>
    <t>Megan Seagrove</t>
  </si>
  <si>
    <t xml:space="preserve">Paige Pimley </t>
  </si>
  <si>
    <t xml:space="preserve">Sophie Watkins </t>
  </si>
  <si>
    <t>Amelia Geary</t>
  </si>
  <si>
    <t>Thomas Baines</t>
  </si>
  <si>
    <t>Maison Walker</t>
  </si>
  <si>
    <t>Thomas Green</t>
  </si>
  <si>
    <t>Boys 9 - 11</t>
  </si>
  <si>
    <t>Boys 5 - 8</t>
  </si>
  <si>
    <t>Noah Briand</t>
  </si>
  <si>
    <t>Nathanial Shukla</t>
  </si>
  <si>
    <t>Theo Perry</t>
  </si>
  <si>
    <t>Mackenzie Pardoe</t>
  </si>
  <si>
    <t>Harry Jones</t>
  </si>
  <si>
    <t>Euan Prescott</t>
  </si>
  <si>
    <t>Boys 12 - 15</t>
  </si>
  <si>
    <t>Thomas Holloway</t>
  </si>
  <si>
    <t>Samuel Jackson</t>
  </si>
  <si>
    <t>Boys 16 and Over</t>
  </si>
  <si>
    <t>Isla Barley</t>
  </si>
  <si>
    <t>Mya Leonard</t>
  </si>
  <si>
    <t>15+</t>
  </si>
  <si>
    <t>Abbie Green</t>
  </si>
  <si>
    <t>Vault</t>
  </si>
  <si>
    <t>Bars</t>
  </si>
  <si>
    <t>Allstarz</t>
  </si>
  <si>
    <t>Wyre  Forest</t>
  </si>
  <si>
    <t>Beam</t>
  </si>
  <si>
    <t>Floor</t>
  </si>
  <si>
    <t>10 - 11 Intermediate Girls</t>
  </si>
  <si>
    <t>Artistic</t>
  </si>
  <si>
    <t>City of Worcester</t>
  </si>
  <si>
    <t>City Of Worcester</t>
  </si>
  <si>
    <t>Grace Wildman</t>
  </si>
  <si>
    <t>Ruby Sadler</t>
  </si>
  <si>
    <t>10 - 11 Yrs</t>
  </si>
  <si>
    <t>Micheal Anstey</t>
  </si>
  <si>
    <t>Ella-Louise Stallard</t>
  </si>
  <si>
    <r>
      <t>Malcolm Gee Shield</t>
    </r>
    <r>
      <rPr>
        <sz val="22"/>
        <color theme="1"/>
        <rFont val="Times New Roman"/>
        <family val="1"/>
      </rPr>
      <t xml:space="preserve"> </t>
    </r>
  </si>
  <si>
    <t>Sunday 6th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</si>
</sst>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3" x14ac:knownFonts="1">
    <font>
      <sz val="11"/>
      <color theme="1"/>
      <name val="Calibri"/>
      <family val="2"/>
      <scheme val="minor"/>
    </font>
    <font>
      <b/>
      <u/>
      <sz val="2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22"/>
      <color theme="1"/>
      <name val="Times New Roman"/>
      <family val="1"/>
    </font>
    <font>
      <sz val="1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124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2" fontId="2" fillId="0" borderId="16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0" fontId="2" fillId="0" borderId="5" xfId="0" applyFont="1" applyFill="1" applyBorder="1"/>
    <xf numFmtId="0" fontId="5" fillId="0" borderId="7" xfId="0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4" xfId="0" applyFont="1" applyFill="1" applyBorder="1"/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8" fillId="0" borderId="21" xfId="0" applyNumberFormat="1" applyFont="1" applyFill="1" applyBorder="1" applyAlignment="1">
      <alignment horizontal="center"/>
    </xf>
    <xf numFmtId="0" fontId="10" fillId="7" borderId="9" xfId="1" applyFill="1" applyBorder="1" applyAlignment="1">
      <alignment horizontal="left" vertical="center"/>
    </xf>
    <xf numFmtId="164" fontId="2" fillId="0" borderId="9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2" fontId="2" fillId="7" borderId="9" xfId="0" applyNumberFormat="1" applyFont="1" applyFill="1" applyBorder="1" applyAlignment="1">
      <alignment horizontal="center"/>
    </xf>
    <xf numFmtId="0" fontId="0" fillId="7" borderId="9" xfId="0" applyFill="1" applyBorder="1" applyAlignment="1">
      <alignment horizontal="left" vertical="center"/>
    </xf>
    <xf numFmtId="0" fontId="7" fillId="7" borderId="9" xfId="0" applyFont="1" applyFill="1" applyBorder="1" applyProtection="1"/>
    <xf numFmtId="0" fontId="0" fillId="0" borderId="9" xfId="0" applyFill="1" applyBorder="1"/>
    <xf numFmtId="0" fontId="0" fillId="0" borderId="9" xfId="0" applyFill="1" applyBorder="1" applyAlignment="1">
      <alignment vertical="center"/>
    </xf>
    <xf numFmtId="0" fontId="9" fillId="0" borderId="0" xfId="0" applyFont="1" applyFill="1" applyBorder="1"/>
    <xf numFmtId="0" fontId="5" fillId="0" borderId="4" xfId="0" applyFont="1" applyFill="1" applyBorder="1" applyAlignment="1">
      <alignment horizontal="center"/>
    </xf>
    <xf numFmtId="0" fontId="7" fillId="0" borderId="9" xfId="0" applyFont="1" applyFill="1" applyBorder="1" applyProtection="1"/>
    <xf numFmtId="0" fontId="6" fillId="0" borderId="16" xfId="0" applyFont="1" applyFill="1" applyBorder="1" applyAlignment="1">
      <alignment horizontal="center"/>
    </xf>
    <xf numFmtId="0" fontId="2" fillId="0" borderId="25" xfId="0" applyFont="1" applyFill="1" applyBorder="1"/>
    <xf numFmtId="0" fontId="5" fillId="0" borderId="17" xfId="0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10" fillId="0" borderId="9" xfId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2" fontId="3" fillId="0" borderId="4" xfId="0" applyNumberFormat="1" applyFont="1" applyFill="1" applyBorder="1" applyAlignment="1">
      <alignment horizontal="center"/>
    </xf>
    <xf numFmtId="0" fontId="10" fillId="0" borderId="9" xfId="1" applyFill="1" applyBorder="1" applyAlignment="1">
      <alignment vertical="center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2" fontId="2" fillId="0" borderId="17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left" vertical="center"/>
    </xf>
    <xf numFmtId="2" fontId="2" fillId="0" borderId="28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3" fillId="5" borderId="19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3" fillId="6" borderId="18" xfId="0" applyFont="1" applyFill="1" applyBorder="1" applyAlignment="1">
      <alignment horizontal="left"/>
    </xf>
    <xf numFmtId="0" fontId="3" fillId="6" borderId="19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/>
    </xf>
    <xf numFmtId="16" fontId="0" fillId="0" borderId="9" xfId="0" quotePrefix="1" applyNumberFormat="1" applyFill="1" applyBorder="1" applyAlignment="1">
      <alignment vertical="center"/>
    </xf>
    <xf numFmtId="0" fontId="3" fillId="6" borderId="12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3" borderId="12" xfId="0" applyFont="1" applyFill="1" applyBorder="1" applyAlignment="1"/>
    <xf numFmtId="0" fontId="3" fillId="3" borderId="11" xfId="0" applyFont="1" applyFill="1" applyBorder="1" applyAlignment="1"/>
    <xf numFmtId="0" fontId="3" fillId="3" borderId="13" xfId="0" applyFont="1" applyFill="1" applyBorder="1" applyAlignment="1"/>
    <xf numFmtId="0" fontId="3" fillId="4" borderId="12" xfId="0" applyFont="1" applyFill="1" applyBorder="1" applyAlignment="1"/>
    <xf numFmtId="0" fontId="3" fillId="4" borderId="11" xfId="0" applyFont="1" applyFill="1" applyBorder="1" applyAlignment="1"/>
    <xf numFmtId="0" fontId="3" fillId="4" borderId="13" xfId="0" applyFont="1" applyFill="1" applyBorder="1" applyAlignment="1"/>
    <xf numFmtId="2" fontId="2" fillId="0" borderId="0" xfId="0" applyNumberFormat="1" applyFont="1" applyFill="1"/>
    <xf numFmtId="2" fontId="2" fillId="6" borderId="16" xfId="0" applyNumberFormat="1" applyFont="1" applyFill="1" applyBorder="1" applyAlignment="1">
      <alignment horizontal="center"/>
    </xf>
    <xf numFmtId="2" fontId="8" fillId="7" borderId="17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661147</xdr:colOff>
      <xdr:row>57</xdr:row>
      <xdr:rowOff>22413</xdr:rowOff>
    </xdr:from>
    <xdr:to>
      <xdr:col>9</xdr:col>
      <xdr:colOff>336176</xdr:colOff>
      <xdr:row>76</xdr:row>
      <xdr:rowOff>115831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6" t="27083" r="9477" b="26226"/>
        <a:stretch/>
      </xdr:blipFill>
      <xdr:spPr>
        <a:xfrm>
          <a:off x="1524000" y="11452413"/>
          <a:ext cx="5009029" cy="3712918"/>
        </a:xfrm>
        <a:prstGeom prst="rect">
          <a:avLst/>
        </a:prstGeom>
      </xdr:spPr>
    </xdr:pic>
    <xdr:clientData/>
  </xdr:twoCellAnchor>
  <xdr:twoCellAnchor editAs="oneCell">
    <xdr:from>
      <xdr:col>11</xdr:col>
      <xdr:colOff>268941</xdr:colOff>
      <xdr:row>57</xdr:row>
      <xdr:rowOff>33619</xdr:rowOff>
    </xdr:from>
    <xdr:to>
      <xdr:col>15</xdr:col>
      <xdr:colOff>537882</xdr:colOff>
      <xdr:row>76</xdr:row>
      <xdr:rowOff>135348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45" t="12623" r="5882" b="23039"/>
        <a:stretch/>
      </xdr:blipFill>
      <xdr:spPr>
        <a:xfrm>
          <a:off x="7642412" y="11463619"/>
          <a:ext cx="3529852" cy="37212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326571</xdr:colOff>
      <xdr:row>46</xdr:row>
      <xdr:rowOff>13606</xdr:rowOff>
    </xdr:from>
    <xdr:to>
      <xdr:col>15</xdr:col>
      <xdr:colOff>217714</xdr:colOff>
      <xdr:row>68</xdr:row>
      <xdr:rowOff>108856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23" t="7159" r="19939" b="20092"/>
        <a:stretch/>
      </xdr:blipFill>
      <xdr:spPr>
        <a:xfrm>
          <a:off x="7728857" y="9143999"/>
          <a:ext cx="3156857" cy="428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35</xdr:row>
      <xdr:rowOff>1</xdr:rowOff>
    </xdr:from>
    <xdr:to>
      <xdr:col>14</xdr:col>
      <xdr:colOff>250031</xdr:colOff>
      <xdr:row>53</xdr:row>
      <xdr:rowOff>85726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2" b="13238"/>
        <a:stretch/>
      </xdr:blipFill>
      <xdr:spPr>
        <a:xfrm>
          <a:off x="6791325" y="7210426"/>
          <a:ext cx="3507581" cy="3562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590549</xdr:colOff>
      <xdr:row>59</xdr:row>
      <xdr:rowOff>1</xdr:rowOff>
    </xdr:from>
    <xdr:to>
      <xdr:col>16</xdr:col>
      <xdr:colOff>581025</xdr:colOff>
      <xdr:row>77</xdr:row>
      <xdr:rowOff>66878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71" t="4445" r="9167"/>
        <a:stretch/>
      </xdr:blipFill>
      <xdr:spPr>
        <a:xfrm>
          <a:off x="7981949" y="11772901"/>
          <a:ext cx="3867151" cy="350540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60</xdr:row>
      <xdr:rowOff>47626</xdr:rowOff>
    </xdr:from>
    <xdr:to>
      <xdr:col>3</xdr:col>
      <xdr:colOff>251078</xdr:colOff>
      <xdr:row>77</xdr:row>
      <xdr:rowOff>47626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24" r="5416" b="21146"/>
        <a:stretch/>
      </xdr:blipFill>
      <xdr:spPr>
        <a:xfrm>
          <a:off x="19050" y="12020551"/>
          <a:ext cx="3137153" cy="323850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60</xdr:row>
      <xdr:rowOff>38100</xdr:rowOff>
    </xdr:from>
    <xdr:to>
      <xdr:col>11</xdr:col>
      <xdr:colOff>152400</xdr:colOff>
      <xdr:row>77</xdr:row>
      <xdr:rowOff>52646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66" t="17187" r="5973" b="24688"/>
        <a:stretch/>
      </xdr:blipFill>
      <xdr:spPr>
        <a:xfrm>
          <a:off x="3771900" y="12011025"/>
          <a:ext cx="3771900" cy="3253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="85" zoomScaleNormal="85" workbookViewId="0">
      <selection sqref="A1:XFD2"/>
    </sheetView>
  </sheetViews>
  <sheetFormatPr defaultColWidth="9.140625" defaultRowHeight="15" x14ac:dyDescent="0.25"/>
  <cols>
    <col min="1" max="1" width="13" style="20" customWidth="1"/>
    <col min="2" max="2" width="21.42578125" style="20" bestFit="1" customWidth="1"/>
    <col min="3" max="3" width="9.140625" style="20"/>
    <col min="4" max="4" width="7.42578125" style="20" bestFit="1" customWidth="1"/>
    <col min="5" max="5" width="9.140625" style="20"/>
    <col min="6" max="6" width="6.140625" style="20" bestFit="1" customWidth="1"/>
    <col min="7" max="8" width="9.140625" style="20"/>
    <col min="9" max="10" width="8.5703125" style="20" customWidth="1"/>
    <col min="11" max="11" width="9.140625" style="20"/>
    <col min="12" max="12" width="23.28515625" style="20" bestFit="1" customWidth="1"/>
    <col min="13" max="13" width="7.42578125" style="20" bestFit="1" customWidth="1"/>
    <col min="14" max="16384" width="9.140625" style="20"/>
  </cols>
  <sheetData>
    <row r="1" spans="1:17" ht="27.75" x14ac:dyDescent="0.25">
      <c r="A1" s="104" t="s">
        <v>237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20.25" x14ac:dyDescent="0.25">
      <c r="A2" s="105" t="s">
        <v>238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24" thickBot="1" x14ac:dyDescent="0.3">
      <c r="B3" s="1"/>
      <c r="G3" s="21"/>
    </row>
    <row r="4" spans="1:17" x14ac:dyDescent="0.25">
      <c r="A4" s="101" t="s">
        <v>114</v>
      </c>
      <c r="B4" s="102"/>
      <c r="C4" s="102"/>
      <c r="D4" s="102"/>
      <c r="E4" s="102"/>
      <c r="F4" s="102"/>
      <c r="G4" s="103"/>
      <c r="K4" s="98" t="s">
        <v>140</v>
      </c>
      <c r="L4" s="99"/>
      <c r="M4" s="99"/>
      <c r="N4" s="99"/>
      <c r="O4" s="99"/>
      <c r="P4" s="99"/>
      <c r="Q4" s="100"/>
    </row>
    <row r="5" spans="1:17" ht="15.75" x14ac:dyDescent="0.25">
      <c r="A5" s="70" t="s">
        <v>224</v>
      </c>
      <c r="B5" s="71"/>
      <c r="C5" s="71"/>
      <c r="D5" s="71"/>
      <c r="E5" s="71"/>
      <c r="F5" s="71"/>
      <c r="G5" s="72"/>
      <c r="K5" s="89" t="s">
        <v>225</v>
      </c>
      <c r="L5" s="90"/>
      <c r="M5" s="90"/>
      <c r="N5" s="90"/>
      <c r="O5" s="90"/>
      <c r="P5" s="90"/>
      <c r="Q5" s="91"/>
    </row>
    <row r="6" spans="1:17" x14ac:dyDescent="0.25">
      <c r="A6" s="22" t="s">
        <v>33</v>
      </c>
      <c r="B6" s="23" t="s">
        <v>32</v>
      </c>
      <c r="C6" s="23" t="s">
        <v>222</v>
      </c>
      <c r="D6" s="23" t="s">
        <v>223</v>
      </c>
      <c r="E6" s="23" t="s">
        <v>226</v>
      </c>
      <c r="F6" s="23" t="s">
        <v>227</v>
      </c>
      <c r="G6" s="24" t="s">
        <v>31</v>
      </c>
      <c r="K6" s="22" t="s">
        <v>33</v>
      </c>
      <c r="L6" s="23" t="s">
        <v>32</v>
      </c>
      <c r="M6" s="23" t="s">
        <v>222</v>
      </c>
      <c r="N6" s="23" t="s">
        <v>223</v>
      </c>
      <c r="O6" s="23" t="s">
        <v>226</v>
      </c>
      <c r="P6" s="23" t="s">
        <v>227</v>
      </c>
      <c r="Q6" s="45" t="s">
        <v>31</v>
      </c>
    </row>
    <row r="7" spans="1:17" ht="15.75" x14ac:dyDescent="0.25">
      <c r="A7" s="36">
        <v>1</v>
      </c>
      <c r="B7" s="38" t="s">
        <v>79</v>
      </c>
      <c r="C7" s="37">
        <v>9.1</v>
      </c>
      <c r="D7" s="14">
        <v>8.6</v>
      </c>
      <c r="E7" s="14">
        <v>10</v>
      </c>
      <c r="F7" s="15">
        <v>11.6</v>
      </c>
      <c r="G7" s="8">
        <f>SUM(C7:F7)</f>
        <v>39.299999999999997</v>
      </c>
      <c r="K7" s="25">
        <f>A55+1</f>
        <v>26</v>
      </c>
      <c r="L7" s="51" t="s">
        <v>153</v>
      </c>
      <c r="M7" s="14">
        <v>9.3000000000000007</v>
      </c>
      <c r="N7" s="14">
        <v>8.8000000000000007</v>
      </c>
      <c r="O7" s="14">
        <v>10.5</v>
      </c>
      <c r="P7" s="14">
        <v>10.8</v>
      </c>
      <c r="Q7" s="8">
        <f>SUM(M7:P7)</f>
        <v>39.400000000000006</v>
      </c>
    </row>
    <row r="8" spans="1:17" ht="15.75" x14ac:dyDescent="0.25">
      <c r="A8" s="36">
        <f>A7+1</f>
        <v>2</v>
      </c>
      <c r="B8" s="38" t="s">
        <v>109</v>
      </c>
      <c r="C8" s="37">
        <v>9.5</v>
      </c>
      <c r="D8" s="14">
        <v>7.8</v>
      </c>
      <c r="E8" s="14">
        <v>9.6</v>
      </c>
      <c r="F8" s="15">
        <v>11.4</v>
      </c>
      <c r="G8" s="8">
        <f t="shared" ref="G8:G11" si="0">SUM(C8:F8)</f>
        <v>38.299999999999997</v>
      </c>
      <c r="K8" s="25">
        <f>K7+1</f>
        <v>27</v>
      </c>
      <c r="L8" s="51" t="s">
        <v>154</v>
      </c>
      <c r="M8" s="14">
        <v>9</v>
      </c>
      <c r="N8" s="14">
        <v>9.4</v>
      </c>
      <c r="O8" s="14">
        <v>11.3</v>
      </c>
      <c r="P8" s="14">
        <v>11</v>
      </c>
      <c r="Q8" s="8">
        <f t="shared" ref="Q8:Q11" si="1">SUM(M8:P8)</f>
        <v>40.700000000000003</v>
      </c>
    </row>
    <row r="9" spans="1:17" ht="15.75" x14ac:dyDescent="0.25">
      <c r="A9" s="36">
        <f t="shared" ref="A9:A11" si="2">A8+1</f>
        <v>3</v>
      </c>
      <c r="B9" s="38" t="s">
        <v>110</v>
      </c>
      <c r="C9" s="37">
        <v>8.5500000000000007</v>
      </c>
      <c r="D9" s="14">
        <v>9.6</v>
      </c>
      <c r="E9" s="14">
        <v>10</v>
      </c>
      <c r="F9" s="14">
        <v>11.7</v>
      </c>
      <c r="G9" s="8">
        <f t="shared" si="0"/>
        <v>39.849999999999994</v>
      </c>
      <c r="K9" s="25">
        <f t="shared" ref="K9:K11" si="3">K8+1</f>
        <v>28</v>
      </c>
      <c r="L9" s="51" t="s">
        <v>63</v>
      </c>
      <c r="M9" s="14">
        <v>9.1</v>
      </c>
      <c r="N9" s="14">
        <v>9</v>
      </c>
      <c r="O9" s="14">
        <v>9.8000000000000007</v>
      </c>
      <c r="P9" s="14">
        <v>10.65</v>
      </c>
      <c r="Q9" s="8">
        <f t="shared" si="1"/>
        <v>38.550000000000004</v>
      </c>
    </row>
    <row r="10" spans="1:17" ht="15.75" x14ac:dyDescent="0.25">
      <c r="A10" s="36">
        <f t="shared" si="2"/>
        <v>4</v>
      </c>
      <c r="B10" s="38" t="s">
        <v>111</v>
      </c>
      <c r="C10" s="37">
        <v>8.6</v>
      </c>
      <c r="D10" s="14">
        <v>8.1999999999999993</v>
      </c>
      <c r="E10" s="14">
        <v>12.2</v>
      </c>
      <c r="F10" s="14">
        <v>12</v>
      </c>
      <c r="G10" s="8">
        <f t="shared" si="0"/>
        <v>41</v>
      </c>
      <c r="K10" s="25">
        <f t="shared" si="3"/>
        <v>29</v>
      </c>
      <c r="L10" s="44"/>
      <c r="M10" s="14">
        <v>0</v>
      </c>
      <c r="N10" s="14">
        <v>0</v>
      </c>
      <c r="O10" s="14">
        <v>0</v>
      </c>
      <c r="P10" s="14">
        <v>0</v>
      </c>
      <c r="Q10" s="8">
        <f t="shared" si="1"/>
        <v>0</v>
      </c>
    </row>
    <row r="11" spans="1:17" ht="16.5" thickBot="1" x14ac:dyDescent="0.3">
      <c r="A11" s="36">
        <f t="shared" si="2"/>
        <v>5</v>
      </c>
      <c r="B11" s="39"/>
      <c r="C11" s="37">
        <v>0</v>
      </c>
      <c r="D11" s="14">
        <v>0</v>
      </c>
      <c r="E11" s="14">
        <v>0</v>
      </c>
      <c r="F11" s="14">
        <v>0</v>
      </c>
      <c r="G11" s="8">
        <f t="shared" si="0"/>
        <v>0</v>
      </c>
      <c r="K11" s="25">
        <f t="shared" si="3"/>
        <v>30</v>
      </c>
      <c r="L11" s="44"/>
      <c r="M11" s="14">
        <v>0</v>
      </c>
      <c r="N11" s="14">
        <v>0</v>
      </c>
      <c r="O11" s="14">
        <v>0</v>
      </c>
      <c r="P11" s="14">
        <v>0</v>
      </c>
      <c r="Q11" s="50">
        <f t="shared" si="1"/>
        <v>0</v>
      </c>
    </row>
    <row r="12" spans="1:17" ht="16.5" thickBot="1" x14ac:dyDescent="0.3">
      <c r="A12" s="17"/>
      <c r="B12" s="18" t="s">
        <v>30</v>
      </c>
      <c r="C12" s="9">
        <f>LARGE(C7:C11,1)+ LARGE(C7:C11,2)+ LARGE(C7:C11,3)</f>
        <v>27.200000000000003</v>
      </c>
      <c r="D12" s="9">
        <f>LARGE(D7:D11,1)+ LARGE(D7:D11,2)+ LARGE(D7:D11,3)</f>
        <v>26.4</v>
      </c>
      <c r="E12" s="9">
        <f>LARGE(E7:E11,1)+ LARGE(E7:E11,2)+ LARGE(E7:E11,3)</f>
        <v>32.200000000000003</v>
      </c>
      <c r="F12" s="9">
        <f>LARGE(F7:F11,1)+ LARGE(F7:F11,2)+ LARGE(F7:F11,3)</f>
        <v>35.299999999999997</v>
      </c>
      <c r="G12" s="19">
        <f>SUM(C12:F12)</f>
        <v>121.10000000000001</v>
      </c>
      <c r="K12" s="46"/>
      <c r="L12" s="47" t="s">
        <v>30</v>
      </c>
      <c r="M12" s="9">
        <f>LARGE(M7:M11,1)+ LARGE(M7:M11,2)+ LARGE(M7:M11,3)</f>
        <v>27.4</v>
      </c>
      <c r="N12" s="9">
        <f>LARGE(N7:N11,1)+ LARGE(N7:N11,2)+ LARGE(N7:N11,3)</f>
        <v>27.2</v>
      </c>
      <c r="O12" s="9">
        <f>LARGE(O7:O11,1)+ LARGE(O7:O11,2)+ LARGE(O7:O11,3)</f>
        <v>31.6</v>
      </c>
      <c r="P12" s="49">
        <f>LARGE(P7:P11,1)+ LARGE(P7:P11,2)+ LARGE(P7:P11,3)</f>
        <v>32.450000000000003</v>
      </c>
      <c r="Q12" s="19">
        <f>SUM(M12:P12)</f>
        <v>118.64999999999999</v>
      </c>
    </row>
    <row r="13" spans="1:17" x14ac:dyDescent="0.25">
      <c r="A13" s="26"/>
      <c r="B13" s="42"/>
      <c r="C13" s="28"/>
      <c r="D13" s="28"/>
      <c r="E13" s="28"/>
      <c r="F13" s="27"/>
      <c r="G13" s="43"/>
      <c r="K13" s="26"/>
      <c r="L13" s="28"/>
      <c r="M13" s="28"/>
      <c r="N13" s="28"/>
      <c r="O13" s="28"/>
      <c r="P13" s="28"/>
      <c r="Q13" s="29"/>
    </row>
    <row r="14" spans="1:17" ht="15.75" thickBot="1" x14ac:dyDescent="0.3">
      <c r="A14" s="26"/>
      <c r="B14" s="28"/>
      <c r="C14" s="28"/>
      <c r="D14" s="28"/>
      <c r="E14" s="28"/>
      <c r="F14" s="28"/>
      <c r="G14" s="29"/>
      <c r="K14" s="26"/>
      <c r="L14" s="28"/>
      <c r="M14" s="28"/>
      <c r="N14" s="28"/>
      <c r="O14" s="28"/>
      <c r="P14" s="28"/>
      <c r="Q14" s="29"/>
    </row>
    <row r="15" spans="1:17" x14ac:dyDescent="0.25">
      <c r="A15" s="101" t="s">
        <v>114</v>
      </c>
      <c r="B15" s="102"/>
      <c r="C15" s="102"/>
      <c r="D15" s="102"/>
      <c r="E15" s="102"/>
      <c r="F15" s="102"/>
      <c r="G15" s="103"/>
      <c r="K15" s="98" t="s">
        <v>140</v>
      </c>
      <c r="L15" s="99"/>
      <c r="M15" s="99"/>
      <c r="N15" s="99"/>
      <c r="O15" s="99"/>
      <c r="P15" s="99"/>
      <c r="Q15" s="100"/>
    </row>
    <row r="16" spans="1:17" ht="15.75" x14ac:dyDescent="0.25">
      <c r="A16" s="76" t="s">
        <v>87</v>
      </c>
      <c r="B16" s="77"/>
      <c r="C16" s="77"/>
      <c r="D16" s="77"/>
      <c r="E16" s="77"/>
      <c r="F16" s="77"/>
      <c r="G16" s="78"/>
      <c r="K16" s="67" t="s">
        <v>28</v>
      </c>
      <c r="L16" s="68"/>
      <c r="M16" s="68"/>
      <c r="N16" s="68"/>
      <c r="O16" s="68"/>
      <c r="P16" s="68"/>
      <c r="Q16" s="69"/>
    </row>
    <row r="17" spans="1:17" x14ac:dyDescent="0.25">
      <c r="A17" s="22" t="s">
        <v>33</v>
      </c>
      <c r="B17" s="23" t="s">
        <v>32</v>
      </c>
      <c r="C17" s="23" t="s">
        <v>222</v>
      </c>
      <c r="D17" s="23" t="s">
        <v>223</v>
      </c>
      <c r="E17" s="23" t="s">
        <v>226</v>
      </c>
      <c r="F17" s="23" t="s">
        <v>227</v>
      </c>
      <c r="G17" s="24" t="s">
        <v>31</v>
      </c>
      <c r="K17" s="22" t="s">
        <v>33</v>
      </c>
      <c r="L17" s="23" t="s">
        <v>32</v>
      </c>
      <c r="M17" s="23" t="s">
        <v>222</v>
      </c>
      <c r="N17" s="23" t="s">
        <v>223</v>
      </c>
      <c r="O17" s="23" t="s">
        <v>226</v>
      </c>
      <c r="P17" s="23" t="s">
        <v>227</v>
      </c>
      <c r="Q17" s="24" t="s">
        <v>31</v>
      </c>
    </row>
    <row r="18" spans="1:17" ht="15.75" x14ac:dyDescent="0.25">
      <c r="A18" s="25">
        <f>A11+1</f>
        <v>6</v>
      </c>
      <c r="B18" s="33" t="s">
        <v>95</v>
      </c>
      <c r="C18" s="14">
        <v>9.0500000000000007</v>
      </c>
      <c r="D18" s="14">
        <v>8.9</v>
      </c>
      <c r="E18" s="14">
        <v>9</v>
      </c>
      <c r="F18" s="15">
        <v>11.3</v>
      </c>
      <c r="G18" s="8">
        <f>SUM(C18:F18)</f>
        <v>38.25</v>
      </c>
      <c r="K18" s="25">
        <f>K11+1</f>
        <v>31</v>
      </c>
      <c r="L18" s="52" t="s">
        <v>233</v>
      </c>
      <c r="M18" s="14">
        <v>8.8000000000000007</v>
      </c>
      <c r="N18" s="14">
        <v>7.4</v>
      </c>
      <c r="O18" s="14">
        <v>10.6</v>
      </c>
      <c r="P18" s="15">
        <v>11</v>
      </c>
      <c r="Q18" s="8">
        <f>SUM(M18:P18)</f>
        <v>37.800000000000004</v>
      </c>
    </row>
    <row r="19" spans="1:17" ht="15.75" x14ac:dyDescent="0.25">
      <c r="A19" s="16">
        <f>A18+1</f>
        <v>7</v>
      </c>
      <c r="B19" s="33" t="s">
        <v>96</v>
      </c>
      <c r="C19" s="14">
        <v>8.8000000000000007</v>
      </c>
      <c r="D19" s="14">
        <v>8.6999999999999993</v>
      </c>
      <c r="E19" s="14">
        <v>10</v>
      </c>
      <c r="F19" s="15">
        <v>11.1</v>
      </c>
      <c r="G19" s="8">
        <f t="shared" ref="G19:G22" si="4">SUM(C19:F19)</f>
        <v>38.6</v>
      </c>
      <c r="K19" s="25">
        <f>K18+1</f>
        <v>32</v>
      </c>
      <c r="L19" s="52" t="s">
        <v>232</v>
      </c>
      <c r="M19" s="14">
        <v>9.5</v>
      </c>
      <c r="N19" s="14">
        <v>8.9</v>
      </c>
      <c r="O19" s="14">
        <v>10.199999999999999</v>
      </c>
      <c r="P19" s="15">
        <v>11.2</v>
      </c>
      <c r="Q19" s="8">
        <f t="shared" ref="Q19:Q22" si="5">SUM(M19:P19)</f>
        <v>39.799999999999997</v>
      </c>
    </row>
    <row r="20" spans="1:17" ht="15.75" x14ac:dyDescent="0.25">
      <c r="A20" s="16">
        <f t="shared" ref="A20:A22" si="6">A19+1</f>
        <v>8</v>
      </c>
      <c r="B20" s="33" t="s">
        <v>97</v>
      </c>
      <c r="C20" s="14">
        <v>8.6</v>
      </c>
      <c r="D20" s="14">
        <v>9.1999999999999993</v>
      </c>
      <c r="E20" s="14">
        <v>11</v>
      </c>
      <c r="F20" s="14">
        <v>11.9</v>
      </c>
      <c r="G20" s="8">
        <f t="shared" si="4"/>
        <v>40.699999999999996</v>
      </c>
      <c r="K20" s="25">
        <f t="shared" ref="K20:K22" si="7">K19+1</f>
        <v>33</v>
      </c>
      <c r="L20" s="52" t="s">
        <v>138</v>
      </c>
      <c r="M20" s="14">
        <v>9</v>
      </c>
      <c r="N20" s="14">
        <v>8.6</v>
      </c>
      <c r="O20" s="14">
        <v>8.9</v>
      </c>
      <c r="P20" s="14">
        <v>10.9</v>
      </c>
      <c r="Q20" s="8">
        <f t="shared" si="5"/>
        <v>37.4</v>
      </c>
    </row>
    <row r="21" spans="1:17" ht="15.75" x14ac:dyDescent="0.25">
      <c r="A21" s="16">
        <f t="shared" si="6"/>
        <v>9</v>
      </c>
      <c r="B21" s="33" t="s">
        <v>98</v>
      </c>
      <c r="C21" s="14">
        <v>9.1</v>
      </c>
      <c r="D21" s="14">
        <v>7.7</v>
      </c>
      <c r="E21" s="14">
        <v>10.6</v>
      </c>
      <c r="F21" s="14">
        <v>11.4</v>
      </c>
      <c r="G21" s="8">
        <f t="shared" si="4"/>
        <v>38.799999999999997</v>
      </c>
      <c r="K21" s="25">
        <f t="shared" si="7"/>
        <v>34</v>
      </c>
      <c r="L21" s="52" t="s">
        <v>12</v>
      </c>
      <c r="M21" s="14">
        <v>9.25</v>
      </c>
      <c r="N21" s="14">
        <v>9</v>
      </c>
      <c r="O21" s="14">
        <v>11.1</v>
      </c>
      <c r="P21" s="14">
        <v>10.4</v>
      </c>
      <c r="Q21" s="8">
        <f t="shared" si="5"/>
        <v>39.75</v>
      </c>
    </row>
    <row r="22" spans="1:17" ht="16.5" thickBot="1" x14ac:dyDescent="0.3">
      <c r="A22" s="16">
        <f t="shared" si="6"/>
        <v>10</v>
      </c>
      <c r="B22" s="33" t="s">
        <v>99</v>
      </c>
      <c r="C22" s="14">
        <v>8.6</v>
      </c>
      <c r="D22" s="14">
        <v>9.1</v>
      </c>
      <c r="E22" s="14">
        <v>11.7</v>
      </c>
      <c r="F22" s="14">
        <v>12.1</v>
      </c>
      <c r="G22" s="8">
        <f t="shared" si="4"/>
        <v>41.5</v>
      </c>
      <c r="K22" s="25">
        <f t="shared" si="7"/>
        <v>35</v>
      </c>
      <c r="L22" s="52" t="s">
        <v>139</v>
      </c>
      <c r="M22" s="14">
        <v>9.3000000000000007</v>
      </c>
      <c r="N22" s="14">
        <v>9</v>
      </c>
      <c r="O22" s="14">
        <v>10.9</v>
      </c>
      <c r="P22" s="14">
        <v>10.8</v>
      </c>
      <c r="Q22" s="8">
        <f t="shared" si="5"/>
        <v>40</v>
      </c>
    </row>
    <row r="23" spans="1:17" ht="16.5" thickBot="1" x14ac:dyDescent="0.3">
      <c r="A23" s="17"/>
      <c r="B23" s="18" t="s">
        <v>30</v>
      </c>
      <c r="C23" s="32">
        <f>LARGE(C18:C22,1)+ LARGE(C18:C22,2)+ LARGE(C18:C22,3)</f>
        <v>26.95</v>
      </c>
      <c r="D23" s="32">
        <f>LARGE(D18:D22,1)+ LARGE(D18:D22,2)+ LARGE(D18:D22,3)</f>
        <v>27.199999999999996</v>
      </c>
      <c r="E23" s="9">
        <f>LARGE(E18:E22,1)+ LARGE(E18:E22,2)+ LARGE(E18:E22,3)</f>
        <v>33.299999999999997</v>
      </c>
      <c r="F23" s="9">
        <f>LARGE(F18:F22,1)+ LARGE(F18:F22,2)+ LARGE(F18:F22,3)</f>
        <v>35.4</v>
      </c>
      <c r="G23" s="19">
        <f>SUM(C23:F23)</f>
        <v>122.85</v>
      </c>
      <c r="K23" s="17"/>
      <c r="L23" s="18" t="s">
        <v>30</v>
      </c>
      <c r="M23" s="9">
        <f>LARGE(M18:M22,1)+ LARGE(M18:M22,2)+ LARGE(M18:M22,3)</f>
        <v>28.05</v>
      </c>
      <c r="N23" s="9">
        <f>LARGE(N18:N22,1)+ LARGE(N18:N22,2)+ LARGE(N18:N22,3)</f>
        <v>26.9</v>
      </c>
      <c r="O23" s="9">
        <f>LARGE(O18:O22,1)+ LARGE(O18:O22,2)+ LARGE(O18:O22,3)</f>
        <v>32.6</v>
      </c>
      <c r="P23" s="9">
        <f>LARGE(P18:P22,1)+ LARGE(P18:P22,2)+ LARGE(P18:P22,3)</f>
        <v>33.1</v>
      </c>
      <c r="Q23" s="19">
        <f>SUM(M23:P23)</f>
        <v>120.65</v>
      </c>
    </row>
    <row r="24" spans="1:17" ht="15.75" x14ac:dyDescent="0.25">
      <c r="A24" s="26"/>
      <c r="B24" s="27"/>
      <c r="C24" s="10"/>
      <c r="D24" s="10"/>
      <c r="E24" s="10"/>
      <c r="F24" s="10"/>
      <c r="G24" s="29"/>
      <c r="K24" s="26"/>
      <c r="L24" s="27"/>
      <c r="M24" s="10"/>
      <c r="N24" s="10"/>
      <c r="O24" s="10"/>
      <c r="P24" s="10"/>
      <c r="Q24" s="53"/>
    </row>
    <row r="25" spans="1:17" ht="16.5" thickBot="1" x14ac:dyDescent="0.3">
      <c r="A25" s="26"/>
      <c r="B25" s="28"/>
      <c r="C25" s="28"/>
      <c r="D25" s="28"/>
      <c r="E25" s="28"/>
      <c r="F25" s="28"/>
      <c r="G25" s="29"/>
      <c r="K25" s="26"/>
      <c r="L25" s="27"/>
      <c r="M25" s="10"/>
      <c r="N25" s="10"/>
      <c r="O25" s="10"/>
      <c r="P25" s="10"/>
      <c r="Q25" s="53"/>
    </row>
    <row r="26" spans="1:17" x14ac:dyDescent="0.25">
      <c r="A26" s="101" t="s">
        <v>114</v>
      </c>
      <c r="B26" s="102"/>
      <c r="C26" s="102"/>
      <c r="D26" s="102"/>
      <c r="E26" s="102"/>
      <c r="F26" s="102"/>
      <c r="G26" s="103"/>
      <c r="K26" s="98" t="s">
        <v>140</v>
      </c>
      <c r="L26" s="99"/>
      <c r="M26" s="99"/>
      <c r="N26" s="99"/>
      <c r="O26" s="99"/>
      <c r="P26" s="99"/>
      <c r="Q26" s="100"/>
    </row>
    <row r="27" spans="1:17" ht="15.75" x14ac:dyDescent="0.25">
      <c r="A27" s="5" t="s">
        <v>87</v>
      </c>
      <c r="B27" s="6"/>
      <c r="C27" s="6"/>
      <c r="D27" s="6"/>
      <c r="E27" s="6"/>
      <c r="F27" s="6"/>
      <c r="G27" s="7"/>
      <c r="K27" s="67" t="s">
        <v>28</v>
      </c>
      <c r="L27" s="68"/>
      <c r="M27" s="68"/>
      <c r="N27" s="68"/>
      <c r="O27" s="68"/>
      <c r="P27" s="68"/>
      <c r="Q27" s="69"/>
    </row>
    <row r="28" spans="1:17" x14ac:dyDescent="0.25">
      <c r="A28" s="22" t="s">
        <v>33</v>
      </c>
      <c r="B28" s="23" t="s">
        <v>32</v>
      </c>
      <c r="C28" s="23" t="s">
        <v>222</v>
      </c>
      <c r="D28" s="23" t="s">
        <v>223</v>
      </c>
      <c r="E28" s="23" t="s">
        <v>226</v>
      </c>
      <c r="F28" s="23" t="s">
        <v>227</v>
      </c>
      <c r="G28" s="24" t="s">
        <v>31</v>
      </c>
      <c r="K28" s="22" t="s">
        <v>33</v>
      </c>
      <c r="L28" s="23" t="s">
        <v>32</v>
      </c>
      <c r="M28" s="23" t="s">
        <v>222</v>
      </c>
      <c r="N28" s="23" t="s">
        <v>223</v>
      </c>
      <c r="O28" s="23" t="s">
        <v>226</v>
      </c>
      <c r="P28" s="23" t="s">
        <v>227</v>
      </c>
      <c r="Q28" s="24" t="s">
        <v>31</v>
      </c>
    </row>
    <row r="29" spans="1:17" ht="15.75" x14ac:dyDescent="0.25">
      <c r="A29" s="35">
        <f>A22+1</f>
        <v>11</v>
      </c>
      <c r="B29" s="33" t="s">
        <v>100</v>
      </c>
      <c r="C29" s="30">
        <v>8.9499999999999993</v>
      </c>
      <c r="D29" s="30">
        <v>9.4</v>
      </c>
      <c r="E29" s="30">
        <v>11.4</v>
      </c>
      <c r="F29" s="31">
        <v>11.9</v>
      </c>
      <c r="G29" s="8">
        <f>SUM(C29:F29)</f>
        <v>41.65</v>
      </c>
      <c r="K29" s="25">
        <f>K22+1</f>
        <v>36</v>
      </c>
      <c r="L29" s="52" t="s">
        <v>75</v>
      </c>
      <c r="M29" s="14">
        <v>9.6</v>
      </c>
      <c r="N29" s="14">
        <v>8.9</v>
      </c>
      <c r="O29" s="14">
        <v>11.2</v>
      </c>
      <c r="P29" s="15">
        <v>11.2</v>
      </c>
      <c r="Q29" s="8">
        <f>SUM(M29:P29)</f>
        <v>40.9</v>
      </c>
    </row>
    <row r="30" spans="1:17" ht="15.75" x14ac:dyDescent="0.25">
      <c r="A30" s="36">
        <f>A29+1</f>
        <v>12</v>
      </c>
      <c r="B30" s="33" t="s">
        <v>101</v>
      </c>
      <c r="C30" s="30">
        <v>8.75</v>
      </c>
      <c r="D30" s="30">
        <v>8.6</v>
      </c>
      <c r="E30" s="30">
        <v>10.3</v>
      </c>
      <c r="F30" s="31">
        <v>11.2</v>
      </c>
      <c r="G30" s="8">
        <f t="shared" ref="G30:G33" si="8">SUM(C30:F30)</f>
        <v>38.85</v>
      </c>
      <c r="K30" s="25">
        <f>K29+1</f>
        <v>37</v>
      </c>
      <c r="L30" s="52" t="s">
        <v>134</v>
      </c>
      <c r="M30" s="14">
        <v>9.1999999999999993</v>
      </c>
      <c r="N30" s="14">
        <v>8.8000000000000007</v>
      </c>
      <c r="O30" s="14">
        <v>9.6</v>
      </c>
      <c r="P30" s="15">
        <v>10.3</v>
      </c>
      <c r="Q30" s="8">
        <f t="shared" ref="Q30:Q33" si="9">SUM(M30:P30)</f>
        <v>37.900000000000006</v>
      </c>
    </row>
    <row r="31" spans="1:17" ht="15.75" x14ac:dyDescent="0.25">
      <c r="A31" s="36">
        <f t="shared" ref="A31:A33" si="10">A30+1</f>
        <v>13</v>
      </c>
      <c r="B31" s="33" t="s">
        <v>102</v>
      </c>
      <c r="C31" s="30">
        <v>8.6999999999999993</v>
      </c>
      <c r="D31" s="30">
        <v>8.4</v>
      </c>
      <c r="E31" s="30">
        <v>10.4</v>
      </c>
      <c r="F31" s="31">
        <v>10.9</v>
      </c>
      <c r="G31" s="8">
        <f t="shared" si="8"/>
        <v>38.4</v>
      </c>
      <c r="K31" s="25">
        <f t="shared" ref="K31:K33" si="11">K30+1</f>
        <v>38</v>
      </c>
      <c r="L31" s="52" t="s">
        <v>135</v>
      </c>
      <c r="M31" s="14">
        <v>9.35</v>
      </c>
      <c r="N31" s="14">
        <v>9.1</v>
      </c>
      <c r="O31" s="14">
        <v>10.1</v>
      </c>
      <c r="P31" s="14">
        <v>10.6</v>
      </c>
      <c r="Q31" s="8">
        <f t="shared" si="9"/>
        <v>39.15</v>
      </c>
    </row>
    <row r="32" spans="1:17" ht="15.75" x14ac:dyDescent="0.25">
      <c r="A32" s="36">
        <f t="shared" si="10"/>
        <v>14</v>
      </c>
      <c r="B32" s="33" t="s">
        <v>103</v>
      </c>
      <c r="C32" s="30">
        <v>8.9</v>
      </c>
      <c r="D32" s="30">
        <v>8</v>
      </c>
      <c r="E32" s="30">
        <v>11</v>
      </c>
      <c r="F32" s="30">
        <v>11.9</v>
      </c>
      <c r="G32" s="8">
        <f t="shared" si="8"/>
        <v>39.799999999999997</v>
      </c>
      <c r="K32" s="25">
        <f t="shared" si="11"/>
        <v>39</v>
      </c>
      <c r="L32" s="52" t="s">
        <v>136</v>
      </c>
      <c r="M32" s="14">
        <v>9.15</v>
      </c>
      <c r="N32" s="14">
        <v>8.3000000000000007</v>
      </c>
      <c r="O32" s="14">
        <v>8.6999999999999993</v>
      </c>
      <c r="P32" s="14">
        <v>10</v>
      </c>
      <c r="Q32" s="8">
        <f t="shared" si="9"/>
        <v>36.150000000000006</v>
      </c>
    </row>
    <row r="33" spans="1:17" ht="16.5" thickBot="1" x14ac:dyDescent="0.3">
      <c r="A33" s="36">
        <f t="shared" si="10"/>
        <v>15</v>
      </c>
      <c r="B33" s="33" t="s">
        <v>104</v>
      </c>
      <c r="C33" s="30">
        <v>9.1999999999999993</v>
      </c>
      <c r="D33" s="30">
        <v>8.4</v>
      </c>
      <c r="E33" s="30">
        <v>11.4</v>
      </c>
      <c r="F33" s="30">
        <v>10.8</v>
      </c>
      <c r="G33" s="8">
        <f t="shared" si="8"/>
        <v>39.799999999999997</v>
      </c>
      <c r="K33" s="25">
        <f t="shared" si="11"/>
        <v>40</v>
      </c>
      <c r="L33" s="52" t="s">
        <v>137</v>
      </c>
      <c r="M33" s="14">
        <v>9.3000000000000007</v>
      </c>
      <c r="N33" s="14">
        <v>9</v>
      </c>
      <c r="O33" s="14">
        <v>9.8000000000000007</v>
      </c>
      <c r="P33" s="14">
        <v>10.199999999999999</v>
      </c>
      <c r="Q33" s="8">
        <f t="shared" si="9"/>
        <v>38.299999999999997</v>
      </c>
    </row>
    <row r="34" spans="1:17" ht="16.5" thickBot="1" x14ac:dyDescent="0.3">
      <c r="A34" s="17"/>
      <c r="B34" s="18" t="s">
        <v>30</v>
      </c>
      <c r="C34" s="9">
        <f>LARGE(C29:C33,1)+ LARGE(C29:C33,2)+ LARGE(C29:C33,3)</f>
        <v>27.049999999999997</v>
      </c>
      <c r="D34" s="9">
        <f>LARGE(D29:D33,1)+ LARGE(D29:D33,2)+ LARGE(D29:D33,3)</f>
        <v>26.4</v>
      </c>
      <c r="E34" s="9">
        <f>LARGE(E29:E33,1)+ LARGE(E29:E33,2)+ LARGE(E29:E33,3)</f>
        <v>33.799999999999997</v>
      </c>
      <c r="F34" s="9">
        <f>LARGE(F29:F33,1)+ LARGE(F29:F33,2)+ LARGE(F29:F33,3)</f>
        <v>35</v>
      </c>
      <c r="G34" s="19">
        <f>SUM(C34:F34)</f>
        <v>122.25</v>
      </c>
      <c r="K34" s="17"/>
      <c r="L34" s="18" t="s">
        <v>30</v>
      </c>
      <c r="M34" s="9">
        <f>LARGE(M29:M33,1)+ LARGE(M29:M33,2)+ LARGE(M29:M33,3)</f>
        <v>28.25</v>
      </c>
      <c r="N34" s="9">
        <f>LARGE(N29:N33,1)+ LARGE(N29:N33,2)+ LARGE(N29:N33,3)</f>
        <v>27</v>
      </c>
      <c r="O34" s="9">
        <f>LARGE(O29:O33,1)+ LARGE(O29:O33,2)+ LARGE(O29:O33,3)</f>
        <v>31.099999999999998</v>
      </c>
      <c r="P34" s="9">
        <f>LARGE(P29:P33,1)+ LARGE(P29:P33,2)+ LARGE(P29:P33,3)</f>
        <v>32.099999999999994</v>
      </c>
      <c r="Q34" s="19">
        <f>SUM(M34:P34)</f>
        <v>118.44999999999999</v>
      </c>
    </row>
    <row r="35" spans="1:17" x14ac:dyDescent="0.25">
      <c r="K35" s="26"/>
      <c r="L35" s="28"/>
      <c r="M35" s="28"/>
      <c r="N35" s="28"/>
      <c r="O35" s="28"/>
      <c r="P35" s="28"/>
      <c r="Q35" s="29"/>
    </row>
    <row r="36" spans="1:17" ht="15.75" thickBot="1" x14ac:dyDescent="0.3">
      <c r="K36" s="26"/>
      <c r="L36" s="28"/>
      <c r="M36" s="28"/>
      <c r="N36" s="28"/>
      <c r="O36" s="28"/>
      <c r="P36" s="28"/>
      <c r="Q36" s="29"/>
    </row>
    <row r="37" spans="1:17" x14ac:dyDescent="0.25">
      <c r="A37" s="101" t="s">
        <v>206</v>
      </c>
      <c r="B37" s="102"/>
      <c r="C37" s="102"/>
      <c r="D37" s="102"/>
      <c r="E37" s="102"/>
      <c r="F37" s="102"/>
      <c r="G37" s="103"/>
      <c r="K37" s="98" t="s">
        <v>140</v>
      </c>
      <c r="L37" s="99"/>
      <c r="M37" s="99"/>
      <c r="N37" s="99"/>
      <c r="O37" s="99"/>
      <c r="P37" s="99"/>
      <c r="Q37" s="100"/>
    </row>
    <row r="38" spans="1:17" ht="15.75" x14ac:dyDescent="0.25">
      <c r="A38" s="67" t="s">
        <v>28</v>
      </c>
      <c r="B38" s="68"/>
      <c r="C38" s="68"/>
      <c r="D38" s="68"/>
      <c r="E38" s="68"/>
      <c r="F38" s="68"/>
      <c r="G38" s="69"/>
      <c r="K38" s="70" t="s">
        <v>224</v>
      </c>
      <c r="L38" s="71"/>
      <c r="M38" s="71"/>
      <c r="N38" s="71"/>
      <c r="O38" s="71"/>
      <c r="P38" s="71"/>
      <c r="Q38" s="72"/>
    </row>
    <row r="39" spans="1:17" x14ac:dyDescent="0.25">
      <c r="A39" s="22" t="s">
        <v>33</v>
      </c>
      <c r="B39" s="23" t="s">
        <v>32</v>
      </c>
      <c r="C39" s="23" t="s">
        <v>222</v>
      </c>
      <c r="D39" s="23" t="s">
        <v>223</v>
      </c>
      <c r="E39" s="23" t="s">
        <v>226</v>
      </c>
      <c r="F39" s="23" t="s">
        <v>227</v>
      </c>
      <c r="G39" s="24" t="s">
        <v>31</v>
      </c>
      <c r="K39" s="22" t="s">
        <v>33</v>
      </c>
      <c r="L39" s="23" t="s">
        <v>32</v>
      </c>
      <c r="M39" s="23" t="s">
        <v>222</v>
      </c>
      <c r="N39" s="23" t="s">
        <v>223</v>
      </c>
      <c r="O39" s="23" t="s">
        <v>226</v>
      </c>
      <c r="P39" s="23" t="s">
        <v>227</v>
      </c>
      <c r="Q39" s="24" t="s">
        <v>31</v>
      </c>
    </row>
    <row r="40" spans="1:17" x14ac:dyDescent="0.25">
      <c r="A40" s="35">
        <f>A33+1</f>
        <v>16</v>
      </c>
      <c r="B40" s="40" t="s">
        <v>203</v>
      </c>
      <c r="C40" s="30">
        <v>8.3000000000000007</v>
      </c>
      <c r="D40" s="30">
        <v>9.6999999999999993</v>
      </c>
      <c r="E40" s="30">
        <v>0</v>
      </c>
      <c r="F40" s="31">
        <v>11.7</v>
      </c>
      <c r="G40" s="8">
        <f>SUM(C40:F40)</f>
        <v>29.7</v>
      </c>
      <c r="K40" s="25">
        <f>K33+1</f>
        <v>41</v>
      </c>
      <c r="L40" s="52" t="s">
        <v>55</v>
      </c>
      <c r="M40" s="14">
        <v>9</v>
      </c>
      <c r="N40" s="14">
        <v>9.1</v>
      </c>
      <c r="O40" s="14">
        <v>11.5</v>
      </c>
      <c r="P40" s="15">
        <v>10.5</v>
      </c>
      <c r="Q40" s="8">
        <f>SUM(M40:P40)</f>
        <v>40.1</v>
      </c>
    </row>
    <row r="41" spans="1:17" x14ac:dyDescent="0.25">
      <c r="A41" s="35">
        <f>A40+1</f>
        <v>17</v>
      </c>
      <c r="B41" s="40" t="s">
        <v>69</v>
      </c>
      <c r="C41" s="30">
        <v>8.85</v>
      </c>
      <c r="D41" s="30">
        <v>11.2</v>
      </c>
      <c r="E41" s="30">
        <v>0</v>
      </c>
      <c r="F41" s="30">
        <v>12.4</v>
      </c>
      <c r="G41" s="8">
        <f t="shared" ref="G41:G44" si="12">SUM(C41:F41)</f>
        <v>32.449999999999996</v>
      </c>
      <c r="K41" s="25">
        <f>K40+1</f>
        <v>42</v>
      </c>
      <c r="L41" s="52" t="s">
        <v>58</v>
      </c>
      <c r="M41" s="14">
        <v>9.25</v>
      </c>
      <c r="N41" s="14">
        <v>9.3000000000000007</v>
      </c>
      <c r="O41" s="14">
        <v>11.7</v>
      </c>
      <c r="P41" s="15">
        <v>11</v>
      </c>
      <c r="Q41" s="8">
        <f t="shared" ref="Q41:Q44" si="13">SUM(M41:P41)</f>
        <v>41.25</v>
      </c>
    </row>
    <row r="42" spans="1:17" x14ac:dyDescent="0.25">
      <c r="A42" s="35">
        <f t="shared" ref="A42:A44" si="14">A41+1</f>
        <v>18</v>
      </c>
      <c r="B42" s="40" t="s">
        <v>68</v>
      </c>
      <c r="C42" s="30">
        <v>9.1999999999999993</v>
      </c>
      <c r="D42" s="30">
        <v>11.5</v>
      </c>
      <c r="E42" s="30">
        <v>0</v>
      </c>
      <c r="F42" s="30">
        <v>12.7</v>
      </c>
      <c r="G42" s="8">
        <f t="shared" si="12"/>
        <v>33.4</v>
      </c>
      <c r="K42" s="25">
        <f t="shared" ref="K42:K44" si="15">K41+1</f>
        <v>43</v>
      </c>
      <c r="L42" s="52" t="s">
        <v>146</v>
      </c>
      <c r="M42" s="14">
        <v>9.5</v>
      </c>
      <c r="N42" s="14">
        <v>8.9</v>
      </c>
      <c r="O42" s="14">
        <v>10.4</v>
      </c>
      <c r="P42" s="14">
        <v>11.1</v>
      </c>
      <c r="Q42" s="8">
        <f t="shared" si="13"/>
        <v>39.9</v>
      </c>
    </row>
    <row r="43" spans="1:17" x14ac:dyDescent="0.25">
      <c r="A43" s="35">
        <f t="shared" si="14"/>
        <v>19</v>
      </c>
      <c r="B43" s="40" t="s">
        <v>204</v>
      </c>
      <c r="C43" s="30">
        <v>8.5</v>
      </c>
      <c r="D43" s="30">
        <v>10.9</v>
      </c>
      <c r="E43" s="30">
        <v>0</v>
      </c>
      <c r="F43" s="30">
        <v>12.3</v>
      </c>
      <c r="G43" s="8">
        <f t="shared" si="12"/>
        <v>31.7</v>
      </c>
      <c r="K43" s="25">
        <f t="shared" si="15"/>
        <v>44</v>
      </c>
      <c r="L43" s="52" t="s">
        <v>78</v>
      </c>
      <c r="M43" s="14">
        <v>9.3000000000000007</v>
      </c>
      <c r="N43" s="14">
        <v>9.1</v>
      </c>
      <c r="O43" s="14">
        <v>10.1</v>
      </c>
      <c r="P43" s="14">
        <v>10.8</v>
      </c>
      <c r="Q43" s="8">
        <f t="shared" si="13"/>
        <v>39.299999999999997</v>
      </c>
    </row>
    <row r="44" spans="1:17" ht="15.75" thickBot="1" x14ac:dyDescent="0.3">
      <c r="A44" s="35">
        <f t="shared" si="14"/>
        <v>20</v>
      </c>
      <c r="B44" s="40" t="s">
        <v>205</v>
      </c>
      <c r="C44" s="30">
        <v>8.1</v>
      </c>
      <c r="D44" s="30">
        <v>9</v>
      </c>
      <c r="E44" s="30">
        <v>0</v>
      </c>
      <c r="F44" s="30">
        <v>11.2</v>
      </c>
      <c r="G44" s="8">
        <f t="shared" si="12"/>
        <v>28.3</v>
      </c>
      <c r="K44" s="25">
        <f t="shared" si="15"/>
        <v>45</v>
      </c>
      <c r="L44" s="52" t="s">
        <v>57</v>
      </c>
      <c r="M44" s="14">
        <v>9.25</v>
      </c>
      <c r="N44" s="14">
        <v>9.1999999999999993</v>
      </c>
      <c r="O44" s="14">
        <v>11.3</v>
      </c>
      <c r="P44" s="14">
        <v>11.3</v>
      </c>
      <c r="Q44" s="8">
        <f t="shared" si="13"/>
        <v>41.05</v>
      </c>
    </row>
    <row r="45" spans="1:17" ht="16.5" thickBot="1" x14ac:dyDescent="0.3">
      <c r="A45" s="17"/>
      <c r="B45" s="18" t="s">
        <v>30</v>
      </c>
      <c r="C45" s="9">
        <f>LARGE(C40:C44,1)+ LARGE(C40:C44,2)+ LARGE(C40:C44,3)</f>
        <v>26.549999999999997</v>
      </c>
      <c r="D45" s="9">
        <f t="shared" ref="D45" si="16">LARGE(D40:D44,1)+ LARGE(D40:D44,2)+ LARGE(D40:D44,3)</f>
        <v>33.6</v>
      </c>
      <c r="E45" s="9">
        <f t="shared" ref="E45" si="17">LARGE(E40:E44,1)+ LARGE(E40:E44,2)+ LARGE(E40:E44,3)</f>
        <v>0</v>
      </c>
      <c r="F45" s="9">
        <f t="shared" ref="F45" si="18">LARGE(F40:F44,1)+ LARGE(F40:F44,2)+ LARGE(F40:F44,3)</f>
        <v>37.400000000000006</v>
      </c>
      <c r="G45" s="19">
        <f>SUM(C45:F45)</f>
        <v>97.550000000000011</v>
      </c>
      <c r="K45" s="17"/>
      <c r="L45" s="18" t="s">
        <v>30</v>
      </c>
      <c r="M45" s="9">
        <f>LARGE(M40:M44,1)+ LARGE(M40:M44,2)+ LARGE(M40:M44,3)</f>
        <v>28.05</v>
      </c>
      <c r="N45" s="9">
        <f>LARGE(N40:N44,1)+ LARGE(N40:N44,2)+ LARGE(N40:N44,3)</f>
        <v>27.6</v>
      </c>
      <c r="O45" s="9">
        <f>LARGE(O40:O44,1)+ LARGE(O40:O44,2)+ LARGE(O40:O44,3)</f>
        <v>34.5</v>
      </c>
      <c r="P45" s="9">
        <f>LARGE(P40:P44,1)+ LARGE(P40:P44,2)+ LARGE(P40:P44,3)</f>
        <v>33.4</v>
      </c>
      <c r="Q45" s="19">
        <f>SUM(M45:P45)</f>
        <v>123.55000000000001</v>
      </c>
    </row>
    <row r="46" spans="1:17" x14ac:dyDescent="0.25">
      <c r="A46" s="26"/>
      <c r="B46" s="28"/>
      <c r="C46" s="28"/>
      <c r="D46" s="28"/>
      <c r="E46" s="28"/>
      <c r="F46" s="28"/>
      <c r="G46" s="29"/>
      <c r="K46" s="26"/>
      <c r="L46" s="28"/>
      <c r="M46" s="28"/>
      <c r="N46" s="28"/>
      <c r="O46" s="28"/>
      <c r="P46" s="28"/>
      <c r="Q46" s="29"/>
    </row>
    <row r="47" spans="1:17" ht="15.75" thickBot="1" x14ac:dyDescent="0.3">
      <c r="A47" s="26"/>
      <c r="B47" s="28"/>
      <c r="C47" s="28"/>
      <c r="D47" s="28"/>
      <c r="E47" s="28"/>
      <c r="F47" s="28"/>
      <c r="G47" s="29"/>
      <c r="K47" s="26"/>
      <c r="L47" s="28"/>
      <c r="M47" s="28"/>
      <c r="N47" s="28"/>
      <c r="O47" s="28"/>
      <c r="P47" s="28"/>
      <c r="Q47" s="29"/>
    </row>
    <row r="48" spans="1:17" x14ac:dyDescent="0.25">
      <c r="A48" s="101" t="s">
        <v>206</v>
      </c>
      <c r="B48" s="102"/>
      <c r="C48" s="102"/>
      <c r="D48" s="102"/>
      <c r="E48" s="102"/>
      <c r="F48" s="102"/>
      <c r="G48" s="103"/>
      <c r="K48" s="98" t="s">
        <v>140</v>
      </c>
      <c r="L48" s="99"/>
      <c r="M48" s="99"/>
      <c r="N48" s="99"/>
      <c r="O48" s="99"/>
      <c r="P48" s="99"/>
      <c r="Q48" s="100"/>
    </row>
    <row r="49" spans="1:17" ht="15.75" x14ac:dyDescent="0.25">
      <c r="A49" s="11" t="s">
        <v>0</v>
      </c>
      <c r="B49" s="12"/>
      <c r="C49" s="12"/>
      <c r="D49" s="12"/>
      <c r="E49" s="12"/>
      <c r="F49" s="12"/>
      <c r="G49" s="13"/>
      <c r="K49" s="11" t="s">
        <v>0</v>
      </c>
      <c r="L49" s="12"/>
      <c r="M49" s="12"/>
      <c r="N49" s="12"/>
      <c r="O49" s="12"/>
      <c r="P49" s="12"/>
      <c r="Q49" s="13"/>
    </row>
    <row r="50" spans="1:17" x14ac:dyDescent="0.25">
      <c r="A50" s="22" t="s">
        <v>33</v>
      </c>
      <c r="B50" s="23" t="s">
        <v>32</v>
      </c>
      <c r="C50" s="23" t="s">
        <v>222</v>
      </c>
      <c r="D50" s="23" t="s">
        <v>223</v>
      </c>
      <c r="E50" s="23" t="s">
        <v>226</v>
      </c>
      <c r="F50" s="23" t="s">
        <v>227</v>
      </c>
      <c r="G50" s="24" t="s">
        <v>31</v>
      </c>
      <c r="K50" s="22" t="s">
        <v>33</v>
      </c>
      <c r="L50" s="23" t="s">
        <v>32</v>
      </c>
      <c r="M50" s="23" t="s">
        <v>222</v>
      </c>
      <c r="N50" s="23" t="s">
        <v>223</v>
      </c>
      <c r="O50" s="23" t="s">
        <v>226</v>
      </c>
      <c r="P50" s="23" t="s">
        <v>227</v>
      </c>
      <c r="Q50" s="24" t="s">
        <v>31</v>
      </c>
    </row>
    <row r="51" spans="1:17" x14ac:dyDescent="0.25">
      <c r="A51" s="35">
        <f>A44+1</f>
        <v>21</v>
      </c>
      <c r="B51" s="41" t="s">
        <v>45</v>
      </c>
      <c r="C51" s="14">
        <v>8.6</v>
      </c>
      <c r="D51" s="14">
        <v>10.4</v>
      </c>
      <c r="E51" s="14">
        <v>0</v>
      </c>
      <c r="F51" s="15">
        <v>12.4</v>
      </c>
      <c r="G51" s="8">
        <f>SUM(C51:F51)</f>
        <v>31.4</v>
      </c>
      <c r="K51" s="25">
        <f>K44+1</f>
        <v>46</v>
      </c>
      <c r="L51" s="52" t="s">
        <v>142</v>
      </c>
      <c r="M51" s="14">
        <v>9.1</v>
      </c>
      <c r="N51" s="14">
        <v>9.1999999999999993</v>
      </c>
      <c r="O51" s="14">
        <v>9.6</v>
      </c>
      <c r="P51" s="15">
        <v>10.7</v>
      </c>
      <c r="Q51" s="8">
        <f>SUM(M51:P51)</f>
        <v>38.599999999999994</v>
      </c>
    </row>
    <row r="52" spans="1:17" x14ac:dyDescent="0.25">
      <c r="A52" s="35">
        <f>A51+1</f>
        <v>22</v>
      </c>
      <c r="B52" s="41" t="s">
        <v>46</v>
      </c>
      <c r="C52" s="14">
        <v>8.9499999999999993</v>
      </c>
      <c r="D52" s="14">
        <v>10.8</v>
      </c>
      <c r="E52" s="14">
        <v>0</v>
      </c>
      <c r="F52" s="15">
        <v>11.1</v>
      </c>
      <c r="G52" s="8">
        <f t="shared" ref="G52:G55" si="19">SUM(C52:F52)</f>
        <v>30.85</v>
      </c>
      <c r="K52" s="25">
        <f>K51+1</f>
        <v>47</v>
      </c>
      <c r="L52" s="52" t="s">
        <v>143</v>
      </c>
      <c r="M52" s="14">
        <v>9.25</v>
      </c>
      <c r="N52" s="14">
        <v>8.8000000000000007</v>
      </c>
      <c r="O52" s="14">
        <v>9.4</v>
      </c>
      <c r="P52" s="15">
        <v>10.3</v>
      </c>
      <c r="Q52" s="8">
        <f t="shared" ref="Q52:Q55" si="20">SUM(M52:P52)</f>
        <v>37.75</v>
      </c>
    </row>
    <row r="53" spans="1:17" x14ac:dyDescent="0.25">
      <c r="A53" s="35">
        <f t="shared" ref="A53:A55" si="21">A52+1</f>
        <v>23</v>
      </c>
      <c r="B53" s="41" t="s">
        <v>212</v>
      </c>
      <c r="C53" s="14">
        <v>8.1</v>
      </c>
      <c r="D53" s="14">
        <v>9.6</v>
      </c>
      <c r="E53" s="14">
        <v>0</v>
      </c>
      <c r="F53" s="14">
        <v>12</v>
      </c>
      <c r="G53" s="8">
        <f t="shared" si="19"/>
        <v>29.7</v>
      </c>
      <c r="K53" s="25">
        <f t="shared" ref="K53:K55" si="22">K52+1</f>
        <v>48</v>
      </c>
      <c r="L53" s="52" t="s">
        <v>144</v>
      </c>
      <c r="M53" s="14">
        <v>9.3000000000000007</v>
      </c>
      <c r="N53" s="14">
        <v>9.1999999999999993</v>
      </c>
      <c r="O53" s="14">
        <v>8.3000000000000007</v>
      </c>
      <c r="P53" s="14">
        <v>10</v>
      </c>
      <c r="Q53" s="8">
        <f t="shared" si="20"/>
        <v>36.799999999999997</v>
      </c>
    </row>
    <row r="54" spans="1:17" x14ac:dyDescent="0.25">
      <c r="A54" s="35">
        <f t="shared" si="21"/>
        <v>24</v>
      </c>
      <c r="B54" s="41"/>
      <c r="C54" s="14">
        <v>0</v>
      </c>
      <c r="D54" s="14">
        <v>0</v>
      </c>
      <c r="E54" s="14">
        <v>0</v>
      </c>
      <c r="F54" s="14">
        <v>0</v>
      </c>
      <c r="G54" s="8">
        <f t="shared" si="19"/>
        <v>0</v>
      </c>
      <c r="K54" s="25">
        <f t="shared" si="22"/>
        <v>49</v>
      </c>
      <c r="L54" s="52" t="s">
        <v>145</v>
      </c>
      <c r="M54" s="14">
        <v>9.0500000000000007</v>
      </c>
      <c r="N54" s="14">
        <v>9.1</v>
      </c>
      <c r="O54" s="14">
        <v>10.6</v>
      </c>
      <c r="P54" s="14">
        <v>9.6</v>
      </c>
      <c r="Q54" s="8">
        <f t="shared" si="20"/>
        <v>38.35</v>
      </c>
    </row>
    <row r="55" spans="1:17" ht="15.75" thickBot="1" x14ac:dyDescent="0.3">
      <c r="A55" s="35">
        <f t="shared" si="21"/>
        <v>25</v>
      </c>
      <c r="B55" s="41"/>
      <c r="C55" s="14">
        <v>0</v>
      </c>
      <c r="D55" s="14">
        <v>0</v>
      </c>
      <c r="E55" s="14">
        <v>0</v>
      </c>
      <c r="F55" s="14">
        <v>0</v>
      </c>
      <c r="G55" s="8">
        <f t="shared" si="19"/>
        <v>0</v>
      </c>
      <c r="K55" s="25">
        <f t="shared" si="22"/>
        <v>50</v>
      </c>
      <c r="L55" s="52" t="s">
        <v>141</v>
      </c>
      <c r="M55" s="14">
        <v>9.4499999999999993</v>
      </c>
      <c r="N55" s="14">
        <v>9.8000000000000007</v>
      </c>
      <c r="O55" s="14">
        <v>11</v>
      </c>
      <c r="P55" s="14">
        <v>11.4</v>
      </c>
      <c r="Q55" s="8">
        <f t="shared" si="20"/>
        <v>41.65</v>
      </c>
    </row>
    <row r="56" spans="1:17" ht="16.5" thickBot="1" x14ac:dyDescent="0.3">
      <c r="A56" s="17"/>
      <c r="B56" s="18" t="s">
        <v>30</v>
      </c>
      <c r="C56" s="9">
        <f>LARGE(C51:C55,1)+ LARGE(C51:C55,2)+ LARGE(C51:C55,3)</f>
        <v>25.65</v>
      </c>
      <c r="D56" s="9">
        <f>LARGE(D51:D55,1)+ LARGE(D51:D55,2)+ LARGE(D51:D55,3)</f>
        <v>30.800000000000004</v>
      </c>
      <c r="E56" s="9">
        <f>LARGE(E51:E55,1)+ LARGE(E51:E55,2)+ LARGE(E51:E55,3)</f>
        <v>0</v>
      </c>
      <c r="F56" s="9">
        <f>LARGE(F51:F55,1)+ LARGE(F51:F55,2)+ LARGE(F51:F55,3)</f>
        <v>35.5</v>
      </c>
      <c r="G56" s="19">
        <f>SUM(C56:F56)</f>
        <v>91.95</v>
      </c>
      <c r="K56" s="17"/>
      <c r="L56" s="18" t="s">
        <v>30</v>
      </c>
      <c r="M56" s="9">
        <f>LARGE(M51:M55,1)+ LARGE(M51:M55,2)+ LARGE(M51:M55,3)</f>
        <v>28</v>
      </c>
      <c r="N56" s="9">
        <f>LARGE(N51:N55,1)+ LARGE(N51:N55,2)+ LARGE(N51:N55,3)</f>
        <v>28.2</v>
      </c>
      <c r="O56" s="9">
        <f>LARGE(O51:O55,1)+ LARGE(O51:O55,2)+ LARGE(O51:O55,3)</f>
        <v>31.200000000000003</v>
      </c>
      <c r="P56" s="9">
        <f>LARGE(P51:P55,1)+ LARGE(P51:P55,2)+ LARGE(P51:P55,3)</f>
        <v>32.400000000000006</v>
      </c>
      <c r="Q56" s="19">
        <f>SUM(M56:P56)</f>
        <v>119.80000000000001</v>
      </c>
    </row>
  </sheetData>
  <sheetProtection selectLockedCells="1"/>
  <mergeCells count="12">
    <mergeCell ref="A1:Q1"/>
    <mergeCell ref="A2:Q2"/>
    <mergeCell ref="K48:Q48"/>
    <mergeCell ref="A48:G48"/>
    <mergeCell ref="K37:Q37"/>
    <mergeCell ref="K4:Q4"/>
    <mergeCell ref="A4:G4"/>
    <mergeCell ref="A15:G15"/>
    <mergeCell ref="A37:G37"/>
    <mergeCell ref="A26:G26"/>
    <mergeCell ref="K15:Q15"/>
    <mergeCell ref="K26:Q26"/>
  </mergeCells>
  <printOptions horizontalCentered="1" verticalCentered="1"/>
  <pageMargins left="0.19" right="0.22" top="0.74803149606299213" bottom="0.74803149606299213" header="0.31496062992125984" footer="0.31496062992125984"/>
  <pageSetup paperSize="9" scale="5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opLeftCell="A28" zoomScale="85" zoomScaleNormal="85" workbookViewId="0">
      <selection activeCell="Q10" sqref="Q10"/>
    </sheetView>
  </sheetViews>
  <sheetFormatPr defaultColWidth="9.140625" defaultRowHeight="15" x14ac:dyDescent="0.25"/>
  <cols>
    <col min="1" max="1" width="13" style="20" customWidth="1"/>
    <col min="2" max="2" width="23" style="20" bestFit="1" customWidth="1"/>
    <col min="3" max="3" width="9.140625" style="20"/>
    <col min="4" max="4" width="7.42578125" style="20" bestFit="1" customWidth="1"/>
    <col min="5" max="5" width="9.140625" style="20"/>
    <col min="6" max="6" width="6.140625" style="20" bestFit="1" customWidth="1"/>
    <col min="7" max="8" width="9.140625" style="20"/>
    <col min="9" max="10" width="8.5703125" style="20" customWidth="1"/>
    <col min="11" max="11" width="9.140625" style="20"/>
    <col min="12" max="12" width="23.28515625" style="20" bestFit="1" customWidth="1"/>
    <col min="13" max="13" width="7.42578125" style="20" bestFit="1" customWidth="1"/>
    <col min="14" max="16384" width="9.140625" style="20"/>
  </cols>
  <sheetData>
    <row r="1" spans="1:17" x14ac:dyDescent="0.25">
      <c r="A1" s="104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7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7" ht="24" thickBot="1" x14ac:dyDescent="0.3">
      <c r="B3" s="1"/>
      <c r="G3" s="21"/>
    </row>
    <row r="4" spans="1:17" x14ac:dyDescent="0.25">
      <c r="A4" s="101" t="s">
        <v>114</v>
      </c>
      <c r="B4" s="102"/>
      <c r="C4" s="102"/>
      <c r="D4" s="102"/>
      <c r="E4" s="102"/>
      <c r="F4" s="102"/>
      <c r="G4" s="103"/>
      <c r="K4" s="98" t="s">
        <v>132</v>
      </c>
      <c r="L4" s="99"/>
      <c r="M4" s="99"/>
      <c r="N4" s="99"/>
      <c r="O4" s="99"/>
      <c r="P4" s="99"/>
      <c r="Q4" s="100"/>
    </row>
    <row r="5" spans="1:17" ht="15.75" x14ac:dyDescent="0.25">
      <c r="A5" s="67" t="s">
        <v>28</v>
      </c>
      <c r="B5" s="68"/>
      <c r="C5" s="68"/>
      <c r="D5" s="68"/>
      <c r="E5" s="68"/>
      <c r="F5" s="68"/>
      <c r="G5" s="69"/>
      <c r="K5" s="112" t="s">
        <v>27</v>
      </c>
      <c r="L5" s="113"/>
      <c r="M5" s="113"/>
      <c r="N5" s="113"/>
      <c r="O5" s="113"/>
      <c r="P5" s="113"/>
      <c r="Q5" s="114"/>
    </row>
    <row r="6" spans="1:17" x14ac:dyDescent="0.25">
      <c r="A6" s="22" t="s">
        <v>33</v>
      </c>
      <c r="B6" s="23" t="s">
        <v>32</v>
      </c>
      <c r="C6" s="23" t="s">
        <v>222</v>
      </c>
      <c r="D6" s="23" t="s">
        <v>223</v>
      </c>
      <c r="E6" s="23" t="s">
        <v>226</v>
      </c>
      <c r="F6" s="23" t="s">
        <v>227</v>
      </c>
      <c r="G6" s="24" t="s">
        <v>31</v>
      </c>
      <c r="K6" s="22" t="s">
        <v>33</v>
      </c>
      <c r="L6" s="23" t="s">
        <v>32</v>
      </c>
      <c r="M6" s="23" t="s">
        <v>222</v>
      </c>
      <c r="N6" s="23" t="s">
        <v>223</v>
      </c>
      <c r="O6" s="23" t="s">
        <v>226</v>
      </c>
      <c r="P6" s="23" t="s">
        <v>227</v>
      </c>
      <c r="Q6" s="45" t="s">
        <v>31</v>
      </c>
    </row>
    <row r="7" spans="1:17" x14ac:dyDescent="0.25">
      <c r="A7" s="36">
        <f>'Round One'!K55+1</f>
        <v>51</v>
      </c>
      <c r="B7" s="52" t="s">
        <v>50</v>
      </c>
      <c r="C7" s="37">
        <v>9.3000000000000007</v>
      </c>
      <c r="D7" s="14">
        <v>8.9</v>
      </c>
      <c r="E7" s="14">
        <v>10.6</v>
      </c>
      <c r="F7" s="15">
        <v>11.5</v>
      </c>
      <c r="G7" s="8">
        <f>SUM(C7:F7)</f>
        <v>40.300000000000004</v>
      </c>
      <c r="K7" s="25">
        <f>A55+1</f>
        <v>76</v>
      </c>
      <c r="L7" s="52" t="s">
        <v>36</v>
      </c>
      <c r="M7" s="14">
        <v>9</v>
      </c>
      <c r="N7" s="14">
        <v>10</v>
      </c>
      <c r="O7" s="14">
        <v>11.9</v>
      </c>
      <c r="P7" s="14">
        <v>11.8</v>
      </c>
      <c r="Q7" s="8">
        <f>SUM(M7:P7)</f>
        <v>42.7</v>
      </c>
    </row>
    <row r="8" spans="1:17" x14ac:dyDescent="0.25">
      <c r="A8" s="36">
        <f>A7+1</f>
        <v>52</v>
      </c>
      <c r="B8" s="52" t="s">
        <v>112</v>
      </c>
      <c r="C8" s="37">
        <v>9.4</v>
      </c>
      <c r="D8" s="14">
        <v>9.1999999999999993</v>
      </c>
      <c r="E8" s="14">
        <v>10.7</v>
      </c>
      <c r="F8" s="15">
        <v>11.2</v>
      </c>
      <c r="G8" s="8">
        <f t="shared" ref="G8:G11" si="0">SUM(C8:F8)</f>
        <v>40.5</v>
      </c>
      <c r="K8" s="25">
        <f>K7+1</f>
        <v>77</v>
      </c>
      <c r="L8" s="52" t="s">
        <v>133</v>
      </c>
      <c r="M8" s="14">
        <v>9.3000000000000007</v>
      </c>
      <c r="N8" s="14">
        <v>9.6999999999999993</v>
      </c>
      <c r="O8" s="14">
        <v>12.1</v>
      </c>
      <c r="P8" s="14">
        <v>11.9</v>
      </c>
      <c r="Q8" s="8">
        <f t="shared" ref="Q8:Q11" si="1">SUM(M8:P8)</f>
        <v>43</v>
      </c>
    </row>
    <row r="9" spans="1:17" x14ac:dyDescent="0.25">
      <c r="A9" s="36">
        <f t="shared" ref="A9:A11" si="2">A8+1</f>
        <v>53</v>
      </c>
      <c r="B9" s="52" t="s">
        <v>47</v>
      </c>
      <c r="C9" s="37">
        <v>9.4</v>
      </c>
      <c r="D9" s="14">
        <v>9</v>
      </c>
      <c r="E9" s="14">
        <v>11.9</v>
      </c>
      <c r="F9" s="14">
        <v>11.4</v>
      </c>
      <c r="G9" s="8">
        <f t="shared" si="0"/>
        <v>41.699999999999996</v>
      </c>
      <c r="K9" s="25">
        <f t="shared" ref="K9:K11" si="3">K8+1</f>
        <v>78</v>
      </c>
      <c r="L9" s="52" t="s">
        <v>35</v>
      </c>
      <c r="M9" s="14">
        <v>9.3000000000000007</v>
      </c>
      <c r="N9" s="14">
        <v>9.3000000000000007</v>
      </c>
      <c r="O9" s="14">
        <v>12.1</v>
      </c>
      <c r="P9" s="14">
        <v>10.9</v>
      </c>
      <c r="Q9" s="8">
        <f t="shared" si="1"/>
        <v>41.6</v>
      </c>
    </row>
    <row r="10" spans="1:17" x14ac:dyDescent="0.25">
      <c r="A10" s="36">
        <f t="shared" si="2"/>
        <v>54</v>
      </c>
      <c r="B10" s="52" t="s">
        <v>113</v>
      </c>
      <c r="C10" s="37">
        <v>9.25</v>
      </c>
      <c r="D10" s="14">
        <v>9.1</v>
      </c>
      <c r="E10" s="14">
        <v>10.4</v>
      </c>
      <c r="F10" s="14">
        <v>11</v>
      </c>
      <c r="G10" s="8">
        <f t="shared" si="0"/>
        <v>39.75</v>
      </c>
      <c r="K10" s="25">
        <f t="shared" si="3"/>
        <v>79</v>
      </c>
      <c r="L10" s="52" t="s">
        <v>80</v>
      </c>
      <c r="M10" s="14">
        <v>9.6</v>
      </c>
      <c r="N10" s="14">
        <v>9.3000000000000007</v>
      </c>
      <c r="O10" s="14">
        <v>10.8</v>
      </c>
      <c r="P10" s="14">
        <v>11.6</v>
      </c>
      <c r="Q10" s="8">
        <f t="shared" si="1"/>
        <v>41.3</v>
      </c>
    </row>
    <row r="11" spans="1:17" ht="15.75" thickBot="1" x14ac:dyDescent="0.3">
      <c r="A11" s="36">
        <f t="shared" si="2"/>
        <v>55</v>
      </c>
      <c r="B11" s="52" t="s">
        <v>48</v>
      </c>
      <c r="C11" s="37">
        <v>9.1</v>
      </c>
      <c r="D11" s="14">
        <v>9.4</v>
      </c>
      <c r="E11" s="14">
        <v>10</v>
      </c>
      <c r="F11" s="14">
        <v>11.2</v>
      </c>
      <c r="G11" s="8">
        <f t="shared" si="0"/>
        <v>39.700000000000003</v>
      </c>
      <c r="K11" s="25">
        <f t="shared" si="3"/>
        <v>80</v>
      </c>
      <c r="L11" s="52" t="s">
        <v>37</v>
      </c>
      <c r="M11" s="14">
        <v>8.8000000000000007</v>
      </c>
      <c r="N11" s="14">
        <v>9.1</v>
      </c>
      <c r="O11" s="14">
        <v>11.5</v>
      </c>
      <c r="P11" s="14">
        <v>9.6</v>
      </c>
      <c r="Q11" s="50">
        <f t="shared" si="1"/>
        <v>39</v>
      </c>
    </row>
    <row r="12" spans="1:17" ht="16.5" thickBot="1" x14ac:dyDescent="0.3">
      <c r="A12" s="17"/>
      <c r="B12" s="18" t="s">
        <v>30</v>
      </c>
      <c r="C12" s="9">
        <f>LARGE(C7:C11,1)+ LARGE(C7:C11,2)+ LARGE(C7:C11,3)</f>
        <v>28.1</v>
      </c>
      <c r="D12" s="9">
        <f>LARGE(D7:D11,1)+ LARGE(D7:D11,2)+ LARGE(D7:D11,3)</f>
        <v>27.700000000000003</v>
      </c>
      <c r="E12" s="9">
        <f>LARGE(E7:E11,1)+ LARGE(E7:E11,2)+ LARGE(E7:E11,3)</f>
        <v>33.200000000000003</v>
      </c>
      <c r="F12" s="9">
        <f>LARGE(F7:F11,1)+ LARGE(F7:F11,2)+ LARGE(F7:F11,3)</f>
        <v>34.099999999999994</v>
      </c>
      <c r="G12" s="19">
        <f>SUM(C12:F12)</f>
        <v>123.1</v>
      </c>
      <c r="K12" s="46"/>
      <c r="L12" s="47" t="s">
        <v>30</v>
      </c>
      <c r="M12" s="9">
        <f>LARGE(M7:M11,1)+ LARGE(M7:M11,2)+ LARGE(M7:M11,3)</f>
        <v>28.2</v>
      </c>
      <c r="N12" s="9">
        <f>LARGE(N7:N11,1)+ LARGE(N7:N11,2)+ LARGE(N7:N11,3)</f>
        <v>29</v>
      </c>
      <c r="O12" s="9">
        <f>LARGE(O7:O11,1)+ LARGE(O7:O11,2)+ LARGE(O7:O11,3)</f>
        <v>36.1</v>
      </c>
      <c r="P12" s="49">
        <f>LARGE(P7:P11,1)+ LARGE(P7:P11,2)+ LARGE(P7:P11,3)</f>
        <v>35.300000000000004</v>
      </c>
      <c r="Q12" s="19">
        <f>SUM(M12:P12)</f>
        <v>128.60000000000002</v>
      </c>
    </row>
    <row r="13" spans="1:17" x14ac:dyDescent="0.25">
      <c r="A13" s="26"/>
      <c r="B13" s="42"/>
      <c r="C13" s="28"/>
      <c r="D13" s="28"/>
      <c r="E13" s="28"/>
      <c r="F13" s="27"/>
      <c r="G13" s="43"/>
      <c r="K13" s="26"/>
      <c r="L13" s="28"/>
      <c r="M13" s="28"/>
      <c r="N13" s="28"/>
      <c r="O13" s="28"/>
      <c r="P13" s="28"/>
      <c r="Q13" s="29"/>
    </row>
    <row r="14" spans="1:17" ht="15.75" thickBot="1" x14ac:dyDescent="0.3">
      <c r="A14" s="26"/>
      <c r="B14" s="28"/>
      <c r="C14" s="28"/>
      <c r="D14" s="28"/>
      <c r="E14" s="28"/>
      <c r="F14" s="28"/>
      <c r="G14" s="29"/>
      <c r="K14" s="26"/>
      <c r="L14" s="28"/>
      <c r="M14" s="28"/>
      <c r="N14" s="28"/>
      <c r="O14" s="28"/>
      <c r="P14" s="28"/>
      <c r="Q14" s="29"/>
    </row>
    <row r="15" spans="1:17" x14ac:dyDescent="0.25">
      <c r="A15" s="101" t="s">
        <v>114</v>
      </c>
      <c r="B15" s="102"/>
      <c r="C15" s="102"/>
      <c r="D15" s="102"/>
      <c r="E15" s="102"/>
      <c r="F15" s="102"/>
      <c r="G15" s="103"/>
      <c r="K15" s="98" t="s">
        <v>132</v>
      </c>
      <c r="L15" s="99"/>
      <c r="M15" s="99"/>
      <c r="N15" s="99"/>
      <c r="O15" s="99"/>
      <c r="P15" s="99"/>
      <c r="Q15" s="100"/>
    </row>
    <row r="16" spans="1:17" ht="15.75" x14ac:dyDescent="0.25">
      <c r="A16" s="82" t="s">
        <v>28</v>
      </c>
      <c r="B16" s="83"/>
      <c r="C16" s="83"/>
      <c r="D16" s="83"/>
      <c r="E16" s="83"/>
      <c r="F16" s="83"/>
      <c r="G16" s="84"/>
      <c r="K16" s="106" t="s">
        <v>0</v>
      </c>
      <c r="L16" s="107"/>
      <c r="M16" s="107"/>
      <c r="N16" s="107"/>
      <c r="O16" s="107"/>
      <c r="P16" s="107"/>
      <c r="Q16" s="108"/>
    </row>
    <row r="17" spans="1:19" x14ac:dyDescent="0.25">
      <c r="A17" s="22" t="s">
        <v>33</v>
      </c>
      <c r="B17" s="23" t="s">
        <v>32</v>
      </c>
      <c r="C17" s="23" t="s">
        <v>222</v>
      </c>
      <c r="D17" s="23" t="s">
        <v>223</v>
      </c>
      <c r="E17" s="23" t="s">
        <v>226</v>
      </c>
      <c r="F17" s="23" t="s">
        <v>227</v>
      </c>
      <c r="G17" s="24" t="s">
        <v>31</v>
      </c>
      <c r="K17" s="22" t="s">
        <v>33</v>
      </c>
      <c r="L17" s="23" t="s">
        <v>32</v>
      </c>
      <c r="M17" s="23" t="s">
        <v>222</v>
      </c>
      <c r="N17" s="23" t="s">
        <v>223</v>
      </c>
      <c r="O17" s="23" t="s">
        <v>226</v>
      </c>
      <c r="P17" s="23" t="s">
        <v>227</v>
      </c>
      <c r="Q17" s="45" t="s">
        <v>31</v>
      </c>
    </row>
    <row r="18" spans="1:19" x14ac:dyDescent="0.25">
      <c r="A18" s="35">
        <f>A11+1</f>
        <v>56</v>
      </c>
      <c r="B18" s="52" t="s">
        <v>126</v>
      </c>
      <c r="C18" s="14">
        <v>8.3000000000000007</v>
      </c>
      <c r="D18" s="14">
        <v>9.3000000000000007</v>
      </c>
      <c r="E18" s="14">
        <v>10.6</v>
      </c>
      <c r="F18" s="15">
        <v>11.2</v>
      </c>
      <c r="G18" s="8">
        <f>SUM(C18:F18)</f>
        <v>39.400000000000006</v>
      </c>
      <c r="K18" s="25">
        <f>K11+1</f>
        <v>81</v>
      </c>
      <c r="L18" s="52" t="s">
        <v>129</v>
      </c>
      <c r="M18" s="14">
        <v>9.25</v>
      </c>
      <c r="N18" s="14">
        <v>8</v>
      </c>
      <c r="O18" s="14">
        <v>11.8</v>
      </c>
      <c r="P18" s="14">
        <v>11.9</v>
      </c>
      <c r="Q18" s="8">
        <f>SUM(M18:P18)</f>
        <v>40.950000000000003</v>
      </c>
    </row>
    <row r="19" spans="1:19" x14ac:dyDescent="0.25">
      <c r="A19" s="36">
        <f>A18+1</f>
        <v>57</v>
      </c>
      <c r="B19" s="52" t="s">
        <v>49</v>
      </c>
      <c r="C19" s="14">
        <v>9.15</v>
      </c>
      <c r="D19" s="14">
        <v>8.6999999999999993</v>
      </c>
      <c r="E19" s="14">
        <v>10.4</v>
      </c>
      <c r="F19" s="15">
        <v>11.4</v>
      </c>
      <c r="G19" s="8">
        <f t="shared" ref="G19:G22" si="4">SUM(C19:F19)</f>
        <v>39.65</v>
      </c>
      <c r="K19" s="25">
        <f>K18+1</f>
        <v>82</v>
      </c>
      <c r="L19" s="52" t="s">
        <v>130</v>
      </c>
      <c r="M19" s="14">
        <v>9.5</v>
      </c>
      <c r="N19" s="14">
        <v>9.1</v>
      </c>
      <c r="O19" s="14">
        <v>10.9</v>
      </c>
      <c r="P19" s="14">
        <v>11.6</v>
      </c>
      <c r="Q19" s="8">
        <f t="shared" ref="Q19:Q22" si="5">SUM(M19:P19)</f>
        <v>41.1</v>
      </c>
    </row>
    <row r="20" spans="1:19" x14ac:dyDescent="0.25">
      <c r="A20" s="36">
        <f t="shared" ref="A20:A22" si="6">A19+1</f>
        <v>58</v>
      </c>
      <c r="B20" s="52" t="s">
        <v>127</v>
      </c>
      <c r="C20" s="14">
        <v>9.1</v>
      </c>
      <c r="D20" s="14">
        <v>8.3000000000000007</v>
      </c>
      <c r="E20" s="14">
        <v>9.6999999999999993</v>
      </c>
      <c r="F20" s="14">
        <v>11.4</v>
      </c>
      <c r="G20" s="8">
        <f t="shared" si="4"/>
        <v>38.5</v>
      </c>
      <c r="K20" s="25">
        <f t="shared" ref="K20:K22" si="7">K19+1</f>
        <v>83</v>
      </c>
      <c r="L20" s="52" t="s">
        <v>131</v>
      </c>
      <c r="M20" s="14">
        <v>9</v>
      </c>
      <c r="N20" s="14">
        <v>8.1</v>
      </c>
      <c r="O20" s="14">
        <v>10.199999999999999</v>
      </c>
      <c r="P20" s="14">
        <v>11.3</v>
      </c>
      <c r="Q20" s="8">
        <f t="shared" si="5"/>
        <v>38.6</v>
      </c>
    </row>
    <row r="21" spans="1:19" x14ac:dyDescent="0.25">
      <c r="A21" s="36">
        <f t="shared" si="6"/>
        <v>59</v>
      </c>
      <c r="B21" s="52" t="s">
        <v>128</v>
      </c>
      <c r="C21" s="14">
        <v>9.15</v>
      </c>
      <c r="D21" s="14">
        <v>8.1999999999999993</v>
      </c>
      <c r="E21" s="14">
        <v>8.8000000000000007</v>
      </c>
      <c r="F21" s="14">
        <v>11</v>
      </c>
      <c r="G21" s="8">
        <f t="shared" si="4"/>
        <v>37.150000000000006</v>
      </c>
      <c r="K21" s="25">
        <f t="shared" si="7"/>
        <v>84</v>
      </c>
      <c r="L21" s="52" t="s">
        <v>81</v>
      </c>
      <c r="M21" s="14">
        <v>9.4</v>
      </c>
      <c r="N21" s="14">
        <v>8</v>
      </c>
      <c r="O21" s="14">
        <v>11.6</v>
      </c>
      <c r="P21" s="14">
        <v>11.4</v>
      </c>
      <c r="Q21" s="8">
        <f t="shared" si="5"/>
        <v>40.4</v>
      </c>
    </row>
    <row r="22" spans="1:19" ht="15.75" thickBot="1" x14ac:dyDescent="0.3">
      <c r="A22" s="36">
        <f t="shared" si="6"/>
        <v>60</v>
      </c>
      <c r="B22" s="52"/>
      <c r="C22" s="14">
        <v>0</v>
      </c>
      <c r="D22" s="14">
        <v>0</v>
      </c>
      <c r="E22" s="14">
        <v>0</v>
      </c>
      <c r="F22" s="14">
        <v>0</v>
      </c>
      <c r="G22" s="8">
        <f t="shared" si="4"/>
        <v>0</v>
      </c>
      <c r="K22" s="25">
        <f t="shared" si="7"/>
        <v>85</v>
      </c>
      <c r="L22" s="52"/>
      <c r="M22" s="14">
        <v>0</v>
      </c>
      <c r="N22" s="14">
        <v>0</v>
      </c>
      <c r="O22" s="14">
        <v>0</v>
      </c>
      <c r="P22" s="14">
        <v>0</v>
      </c>
      <c r="Q22" s="8">
        <f t="shared" si="5"/>
        <v>0</v>
      </c>
    </row>
    <row r="23" spans="1:19" ht="16.5" thickBot="1" x14ac:dyDescent="0.3">
      <c r="A23" s="17"/>
      <c r="B23" s="18" t="s">
        <v>30</v>
      </c>
      <c r="C23" s="32">
        <f>LARGE(C18:C22,1)+ LARGE(C18:C22,2)+ LARGE(C18:C22,3)</f>
        <v>27.4</v>
      </c>
      <c r="D23" s="32">
        <f>LARGE(D18:D22,1)+ LARGE(D18:D22,2)+ LARGE(D18:D22,3)</f>
        <v>26.3</v>
      </c>
      <c r="E23" s="9">
        <f>LARGE(E18:E22,1)+ LARGE(E18:E22,2)+ LARGE(E18:E22,3)</f>
        <v>30.7</v>
      </c>
      <c r="F23" s="9">
        <f>LARGE(F18:F22,1)+ LARGE(F18:F22,2)+ LARGE(F18:F22,3)</f>
        <v>34</v>
      </c>
      <c r="G23" s="19">
        <f>SUM(C23:F23)</f>
        <v>118.4</v>
      </c>
      <c r="K23" s="46"/>
      <c r="L23" s="47" t="s">
        <v>30</v>
      </c>
      <c r="M23" s="9">
        <f>LARGE(M18:M22,1)+ LARGE(M18:M22,2)+ LARGE(M18:M22,3)</f>
        <v>28.15</v>
      </c>
      <c r="N23" s="9">
        <f>LARGE(N18:N22,1)+ LARGE(N18:N22,2)+ LARGE(N18:N22,3)</f>
        <v>25.2</v>
      </c>
      <c r="O23" s="9">
        <f>LARGE(O18:O22,1)+ LARGE(O18:O22,2)+ LARGE(O18:O22,3)</f>
        <v>34.299999999999997</v>
      </c>
      <c r="P23" s="9">
        <f>LARGE(P18:P22,1)+ LARGE(P18:P22,2)+ LARGE(P18:P22,3)</f>
        <v>34.9</v>
      </c>
      <c r="Q23" s="48">
        <f>SUM(M23:P23)</f>
        <v>122.54999999999998</v>
      </c>
      <c r="S23" s="95"/>
    </row>
    <row r="24" spans="1:19" ht="15.75" x14ac:dyDescent="0.25">
      <c r="A24" s="26"/>
      <c r="B24" s="27"/>
      <c r="C24" s="10"/>
      <c r="D24" s="10"/>
      <c r="E24" s="10"/>
      <c r="F24" s="10"/>
      <c r="G24" s="29"/>
      <c r="K24" s="26"/>
      <c r="L24" s="28"/>
      <c r="M24" s="28"/>
      <c r="N24" s="28"/>
      <c r="O24" s="28"/>
      <c r="P24" s="28"/>
      <c r="Q24" s="29"/>
    </row>
    <row r="25" spans="1:19" ht="15.75" thickBot="1" x14ac:dyDescent="0.3">
      <c r="A25" s="26"/>
      <c r="B25" s="28"/>
      <c r="C25" s="28"/>
      <c r="D25" s="28"/>
      <c r="E25" s="28"/>
      <c r="F25" s="28"/>
      <c r="G25" s="29"/>
      <c r="K25" s="26"/>
      <c r="L25" s="28"/>
      <c r="M25" s="28"/>
      <c r="N25" s="28"/>
      <c r="O25" s="28"/>
      <c r="P25" s="28"/>
      <c r="Q25" s="29"/>
    </row>
    <row r="26" spans="1:19" x14ac:dyDescent="0.25">
      <c r="A26" s="101" t="s">
        <v>114</v>
      </c>
      <c r="B26" s="102"/>
      <c r="C26" s="102"/>
      <c r="D26" s="102"/>
      <c r="E26" s="102"/>
      <c r="F26" s="102"/>
      <c r="G26" s="103"/>
      <c r="K26" s="98" t="s">
        <v>132</v>
      </c>
      <c r="L26" s="99"/>
      <c r="M26" s="99"/>
      <c r="N26" s="99"/>
      <c r="O26" s="99"/>
      <c r="P26" s="99"/>
      <c r="Q26" s="100"/>
    </row>
    <row r="27" spans="1:19" ht="15.75" x14ac:dyDescent="0.25">
      <c r="A27" s="82" t="s">
        <v>28</v>
      </c>
      <c r="B27" s="83"/>
      <c r="C27" s="83"/>
      <c r="D27" s="83"/>
      <c r="E27" s="83"/>
      <c r="F27" s="83"/>
      <c r="G27" s="84"/>
      <c r="K27" s="86" t="s">
        <v>28</v>
      </c>
      <c r="L27" s="87"/>
      <c r="M27" s="87"/>
      <c r="N27" s="87"/>
      <c r="O27" s="87"/>
      <c r="P27" s="87"/>
      <c r="Q27" s="88"/>
    </row>
    <row r="28" spans="1:19" x14ac:dyDescent="0.25">
      <c r="A28" s="22" t="s">
        <v>33</v>
      </c>
      <c r="B28" s="23" t="s">
        <v>32</v>
      </c>
      <c r="C28" s="23" t="s">
        <v>222</v>
      </c>
      <c r="D28" s="23" t="s">
        <v>223</v>
      </c>
      <c r="E28" s="23" t="s">
        <v>226</v>
      </c>
      <c r="F28" s="23" t="s">
        <v>227</v>
      </c>
      <c r="G28" s="24" t="s">
        <v>31</v>
      </c>
      <c r="K28" s="22" t="s">
        <v>33</v>
      </c>
      <c r="L28" s="23" t="s">
        <v>32</v>
      </c>
      <c r="M28" s="23" t="s">
        <v>222</v>
      </c>
      <c r="N28" s="23" t="s">
        <v>223</v>
      </c>
      <c r="O28" s="23" t="s">
        <v>226</v>
      </c>
      <c r="P28" s="23" t="s">
        <v>227</v>
      </c>
      <c r="Q28" s="24" t="s">
        <v>31</v>
      </c>
    </row>
    <row r="29" spans="1:19" x14ac:dyDescent="0.25">
      <c r="A29" s="35">
        <f>A22+1</f>
        <v>61</v>
      </c>
      <c r="B29" s="52" t="s">
        <v>121</v>
      </c>
      <c r="C29" s="30">
        <v>9.35</v>
      </c>
      <c r="D29" s="30">
        <v>8.9</v>
      </c>
      <c r="E29" s="30">
        <v>11</v>
      </c>
      <c r="F29" s="31">
        <v>11</v>
      </c>
      <c r="G29" s="8">
        <f>SUM(C29:F29)</f>
        <v>40.25</v>
      </c>
      <c r="K29" s="25">
        <f>K22+1</f>
        <v>86</v>
      </c>
      <c r="L29" s="52" t="s">
        <v>5</v>
      </c>
      <c r="M29" s="14">
        <v>9.4499999999999993</v>
      </c>
      <c r="N29" s="14">
        <v>9</v>
      </c>
      <c r="O29" s="14">
        <v>9.6999999999999993</v>
      </c>
      <c r="P29" s="15">
        <v>11.5</v>
      </c>
      <c r="Q29" s="8">
        <f>SUM(M29:P29)</f>
        <v>39.65</v>
      </c>
    </row>
    <row r="30" spans="1:19" x14ac:dyDescent="0.25">
      <c r="A30" s="36">
        <f>A29+1</f>
        <v>62</v>
      </c>
      <c r="B30" s="52" t="s">
        <v>122</v>
      </c>
      <c r="C30" s="30">
        <v>8.9</v>
      </c>
      <c r="D30" s="30">
        <v>9.1</v>
      </c>
      <c r="E30" s="30">
        <v>8</v>
      </c>
      <c r="F30" s="31">
        <v>11.3</v>
      </c>
      <c r="G30" s="8">
        <f t="shared" ref="G30:G33" si="8">SUM(C30:F30)</f>
        <v>37.299999999999997</v>
      </c>
      <c r="K30" s="25">
        <f>K29+1</f>
        <v>87</v>
      </c>
      <c r="L30" s="52" t="s">
        <v>71</v>
      </c>
      <c r="M30" s="14">
        <v>9.5</v>
      </c>
      <c r="N30" s="14">
        <v>9.6</v>
      </c>
      <c r="O30" s="14">
        <v>11.7</v>
      </c>
      <c r="P30" s="15">
        <v>12.1</v>
      </c>
      <c r="Q30" s="8">
        <f t="shared" ref="Q30:Q33" si="9">SUM(M30:P30)</f>
        <v>42.9</v>
      </c>
    </row>
    <row r="31" spans="1:19" x14ac:dyDescent="0.25">
      <c r="A31" s="36">
        <f t="shared" ref="A31:A33" si="10">A30+1</f>
        <v>63</v>
      </c>
      <c r="B31" s="52" t="s">
        <v>123</v>
      </c>
      <c r="C31" s="30">
        <v>9.0500000000000007</v>
      </c>
      <c r="D31" s="30">
        <v>9</v>
      </c>
      <c r="E31" s="30">
        <v>10.199999999999999</v>
      </c>
      <c r="F31" s="31">
        <v>11.7</v>
      </c>
      <c r="G31" s="8">
        <f t="shared" si="8"/>
        <v>39.950000000000003</v>
      </c>
      <c r="K31" s="25">
        <f t="shared" ref="K31:K33" si="11">K30+1</f>
        <v>88</v>
      </c>
      <c r="L31" s="52" t="s">
        <v>76</v>
      </c>
      <c r="M31" s="14">
        <v>9.5</v>
      </c>
      <c r="N31" s="14">
        <v>8.9</v>
      </c>
      <c r="O31" s="14">
        <v>11.6</v>
      </c>
      <c r="P31" s="14">
        <v>10</v>
      </c>
      <c r="Q31" s="8">
        <f t="shared" si="9"/>
        <v>40</v>
      </c>
    </row>
    <row r="32" spans="1:19" x14ac:dyDescent="0.25">
      <c r="A32" s="36">
        <f t="shared" si="10"/>
        <v>64</v>
      </c>
      <c r="B32" s="52" t="s">
        <v>124</v>
      </c>
      <c r="C32" s="30">
        <v>9.1</v>
      </c>
      <c r="D32" s="30">
        <v>9.4</v>
      </c>
      <c r="E32" s="30">
        <v>10.5</v>
      </c>
      <c r="F32" s="30">
        <v>10.8</v>
      </c>
      <c r="G32" s="8">
        <f t="shared" si="8"/>
        <v>39.799999999999997</v>
      </c>
      <c r="K32" s="25">
        <f t="shared" si="11"/>
        <v>89</v>
      </c>
      <c r="L32" s="52" t="s">
        <v>83</v>
      </c>
      <c r="M32" s="14">
        <v>9.3000000000000007</v>
      </c>
      <c r="N32" s="14">
        <v>9.6999999999999993</v>
      </c>
      <c r="O32" s="14">
        <v>11.4</v>
      </c>
      <c r="P32" s="14">
        <v>11.1</v>
      </c>
      <c r="Q32" s="8">
        <f t="shared" si="9"/>
        <v>41.5</v>
      </c>
    </row>
    <row r="33" spans="1:19" ht="15.75" thickBot="1" x14ac:dyDescent="0.3">
      <c r="A33" s="36">
        <f t="shared" si="10"/>
        <v>65</v>
      </c>
      <c r="B33" s="52" t="s">
        <v>6</v>
      </c>
      <c r="C33" s="30">
        <v>9.35</v>
      </c>
      <c r="D33" s="30">
        <v>9.1999999999999993</v>
      </c>
      <c r="E33" s="30">
        <v>11.9</v>
      </c>
      <c r="F33" s="30">
        <v>11.4</v>
      </c>
      <c r="G33" s="8">
        <f t="shared" si="8"/>
        <v>41.849999999999994</v>
      </c>
      <c r="K33" s="25">
        <f t="shared" si="11"/>
        <v>90</v>
      </c>
      <c r="L33" s="52" t="s">
        <v>125</v>
      </c>
      <c r="M33" s="14">
        <v>9.6</v>
      </c>
      <c r="N33" s="14">
        <v>9</v>
      </c>
      <c r="O33" s="14">
        <v>9.8000000000000007</v>
      </c>
      <c r="P33" s="14">
        <v>11</v>
      </c>
      <c r="Q33" s="8">
        <f t="shared" si="9"/>
        <v>39.400000000000006</v>
      </c>
    </row>
    <row r="34" spans="1:19" ht="16.5" thickBot="1" x14ac:dyDescent="0.3">
      <c r="A34" s="17"/>
      <c r="B34" s="18" t="s">
        <v>30</v>
      </c>
      <c r="C34" s="9">
        <f>LARGE(C29:C33,1)+ LARGE(C29:C33,2)+ LARGE(C29:C33,3)</f>
        <v>27.799999999999997</v>
      </c>
      <c r="D34" s="9">
        <f>LARGE(D29:D33,1)+ LARGE(D29:D33,2)+ LARGE(D29:D33,3)</f>
        <v>27.700000000000003</v>
      </c>
      <c r="E34" s="9">
        <f>LARGE(E29:E33,1)+ LARGE(E29:E33,2)+ LARGE(E29:E33,3)</f>
        <v>33.4</v>
      </c>
      <c r="F34" s="9">
        <f>LARGE(F29:F33,1)+ LARGE(F29:F33,2)+ LARGE(F29:F33,3)</f>
        <v>34.400000000000006</v>
      </c>
      <c r="G34" s="19">
        <f>SUM(C34:F34)</f>
        <v>123.30000000000001</v>
      </c>
      <c r="K34" s="17"/>
      <c r="L34" s="18" t="s">
        <v>30</v>
      </c>
      <c r="M34" s="9">
        <f>LARGE(M29:M33,1)+ LARGE(M29:M33,2)+ LARGE(M29:M33,3)</f>
        <v>28.6</v>
      </c>
      <c r="N34" s="9">
        <f>LARGE(N29:N33,1)+ LARGE(N29:N33,2)+ LARGE(N29:N33,3)</f>
        <v>28.299999999999997</v>
      </c>
      <c r="O34" s="9">
        <f>LARGE(O29:O33,1)+ LARGE(O29:O33,2)+ LARGE(O29:O33,3)</f>
        <v>34.699999999999996</v>
      </c>
      <c r="P34" s="9">
        <f>LARGE(P29:P33,1)+ LARGE(P29:P33,2)+ LARGE(P29:P33,3)</f>
        <v>34.700000000000003</v>
      </c>
      <c r="Q34" s="19">
        <f>SUM(M34:P34)</f>
        <v>126.3</v>
      </c>
      <c r="S34" s="95"/>
    </row>
    <row r="35" spans="1:19" ht="15.75" x14ac:dyDescent="0.25">
      <c r="K35" s="26"/>
      <c r="L35" s="27"/>
      <c r="M35" s="10"/>
      <c r="N35" s="10"/>
      <c r="O35" s="10"/>
      <c r="P35" s="10"/>
      <c r="Q35" s="53"/>
    </row>
    <row r="36" spans="1:19" ht="16.5" thickBot="1" x14ac:dyDescent="0.3">
      <c r="K36" s="26"/>
      <c r="L36" s="27"/>
      <c r="M36" s="10"/>
      <c r="N36" s="10"/>
      <c r="O36" s="10"/>
      <c r="P36" s="10"/>
      <c r="Q36" s="53"/>
    </row>
    <row r="37" spans="1:19" x14ac:dyDescent="0.25">
      <c r="A37" s="101" t="s">
        <v>114</v>
      </c>
      <c r="B37" s="102"/>
      <c r="C37" s="102"/>
      <c r="D37" s="102"/>
      <c r="E37" s="102"/>
      <c r="F37" s="102"/>
      <c r="G37" s="103"/>
      <c r="K37" s="98" t="s">
        <v>118</v>
      </c>
      <c r="L37" s="99"/>
      <c r="M37" s="99"/>
      <c r="N37" s="99"/>
      <c r="O37" s="99"/>
      <c r="P37" s="99"/>
      <c r="Q37" s="100"/>
    </row>
    <row r="38" spans="1:19" ht="15.75" x14ac:dyDescent="0.25">
      <c r="A38" s="11" t="s">
        <v>0</v>
      </c>
      <c r="B38" s="12"/>
      <c r="C38" s="12"/>
      <c r="D38" s="12"/>
      <c r="E38" s="12"/>
      <c r="F38" s="12"/>
      <c r="G38" s="13"/>
      <c r="K38" s="109" t="s">
        <v>0</v>
      </c>
      <c r="L38" s="110"/>
      <c r="M38" s="110"/>
      <c r="N38" s="110"/>
      <c r="O38" s="110"/>
      <c r="P38" s="110"/>
      <c r="Q38" s="111"/>
    </row>
    <row r="39" spans="1:19" x14ac:dyDescent="0.25">
      <c r="A39" s="22" t="s">
        <v>33</v>
      </c>
      <c r="B39" s="23" t="s">
        <v>32</v>
      </c>
      <c r="C39" s="23" t="s">
        <v>222</v>
      </c>
      <c r="D39" s="23" t="s">
        <v>223</v>
      </c>
      <c r="E39" s="23" t="s">
        <v>226</v>
      </c>
      <c r="F39" s="23" t="s">
        <v>227</v>
      </c>
      <c r="G39" s="24" t="s">
        <v>31</v>
      </c>
      <c r="K39" s="22" t="s">
        <v>33</v>
      </c>
      <c r="L39" s="23" t="s">
        <v>32</v>
      </c>
      <c r="M39" s="23" t="s">
        <v>222</v>
      </c>
      <c r="N39" s="23" t="s">
        <v>223</v>
      </c>
      <c r="O39" s="23" t="s">
        <v>226</v>
      </c>
      <c r="P39" s="23" t="s">
        <v>227</v>
      </c>
      <c r="Q39" s="24" t="s">
        <v>31</v>
      </c>
    </row>
    <row r="40" spans="1:19" x14ac:dyDescent="0.25">
      <c r="A40" s="35">
        <f>A33+1</f>
        <v>66</v>
      </c>
      <c r="B40" s="52" t="s">
        <v>105</v>
      </c>
      <c r="C40" s="30">
        <v>9.15</v>
      </c>
      <c r="D40" s="30">
        <v>9.6999999999999993</v>
      </c>
      <c r="E40" s="30">
        <v>9.6999999999999993</v>
      </c>
      <c r="F40" s="31">
        <v>11.8</v>
      </c>
      <c r="G40" s="8">
        <f>SUM(C40:F40)</f>
        <v>40.35</v>
      </c>
      <c r="K40" s="25">
        <f>K33+1</f>
        <v>91</v>
      </c>
      <c r="L40" s="52" t="s">
        <v>115</v>
      </c>
      <c r="M40" s="14">
        <v>9.15</v>
      </c>
      <c r="N40" s="14">
        <v>9.1999999999999993</v>
      </c>
      <c r="O40" s="14">
        <v>7.7</v>
      </c>
      <c r="P40" s="15">
        <v>10.8</v>
      </c>
      <c r="Q40" s="8">
        <f>SUM(M40:P40)</f>
        <v>36.85</v>
      </c>
    </row>
    <row r="41" spans="1:19" x14ac:dyDescent="0.25">
      <c r="A41" s="35">
        <f>A40+1</f>
        <v>67</v>
      </c>
      <c r="B41" s="52" t="s">
        <v>106</v>
      </c>
      <c r="C41" s="30">
        <v>9.1999999999999993</v>
      </c>
      <c r="D41" s="30">
        <v>10</v>
      </c>
      <c r="E41" s="30">
        <v>8.9</v>
      </c>
      <c r="F41" s="30">
        <v>11.9</v>
      </c>
      <c r="G41" s="8">
        <f t="shared" ref="G41:G44" si="12">SUM(C41:F41)</f>
        <v>40</v>
      </c>
      <c r="K41" s="25">
        <f>K40+1</f>
        <v>92</v>
      </c>
      <c r="L41" s="52" t="s">
        <v>116</v>
      </c>
      <c r="M41" s="14">
        <v>8.6</v>
      </c>
      <c r="N41" s="14">
        <v>9.3000000000000007</v>
      </c>
      <c r="O41" s="14">
        <v>10.7</v>
      </c>
      <c r="P41" s="15">
        <v>10.3</v>
      </c>
      <c r="Q41" s="8">
        <f t="shared" ref="Q41:Q44" si="13">SUM(M41:P41)</f>
        <v>38.9</v>
      </c>
    </row>
    <row r="42" spans="1:19" x14ac:dyDescent="0.25">
      <c r="A42" s="35">
        <f t="shared" ref="A42:A44" si="14">A41+1</f>
        <v>68</v>
      </c>
      <c r="B42" s="52" t="s">
        <v>107</v>
      </c>
      <c r="C42" s="30">
        <v>9.1999999999999993</v>
      </c>
      <c r="D42" s="30">
        <v>8.5</v>
      </c>
      <c r="E42" s="30">
        <v>10.5</v>
      </c>
      <c r="F42" s="30">
        <v>10.7</v>
      </c>
      <c r="G42" s="8">
        <f t="shared" si="12"/>
        <v>38.9</v>
      </c>
      <c r="K42" s="25">
        <f t="shared" ref="K42:K44" si="15">K41+1</f>
        <v>93</v>
      </c>
      <c r="L42" s="52" t="s">
        <v>117</v>
      </c>
      <c r="M42" s="14">
        <v>8.9499999999999993</v>
      </c>
      <c r="N42" s="14">
        <v>8.4</v>
      </c>
      <c r="O42" s="14">
        <v>9.1</v>
      </c>
      <c r="P42" s="14">
        <v>9.8000000000000007</v>
      </c>
      <c r="Q42" s="8">
        <f t="shared" si="13"/>
        <v>36.25</v>
      </c>
    </row>
    <row r="43" spans="1:19" x14ac:dyDescent="0.25">
      <c r="A43" s="35">
        <f t="shared" si="14"/>
        <v>69</v>
      </c>
      <c r="B43" s="52" t="s">
        <v>108</v>
      </c>
      <c r="C43" s="30">
        <v>8.8000000000000007</v>
      </c>
      <c r="D43" s="30">
        <v>8.9</v>
      </c>
      <c r="E43" s="30">
        <v>9.1</v>
      </c>
      <c r="F43" s="30">
        <v>10.199999999999999</v>
      </c>
      <c r="G43" s="8">
        <f t="shared" si="12"/>
        <v>37</v>
      </c>
      <c r="K43" s="25">
        <f t="shared" si="15"/>
        <v>94</v>
      </c>
      <c r="L43" s="52"/>
      <c r="M43" s="14">
        <v>0</v>
      </c>
      <c r="N43" s="14">
        <v>0</v>
      </c>
      <c r="O43" s="14">
        <v>0</v>
      </c>
      <c r="P43" s="14">
        <v>0</v>
      </c>
      <c r="Q43" s="8">
        <f t="shared" si="13"/>
        <v>0</v>
      </c>
    </row>
    <row r="44" spans="1:19" ht="15.75" thickBot="1" x14ac:dyDescent="0.3">
      <c r="A44" s="35">
        <f t="shared" si="14"/>
        <v>70</v>
      </c>
      <c r="B44" s="40"/>
      <c r="C44" s="30">
        <v>0</v>
      </c>
      <c r="D44" s="30">
        <v>0</v>
      </c>
      <c r="E44" s="30">
        <v>0</v>
      </c>
      <c r="F44" s="30">
        <v>0</v>
      </c>
      <c r="G44" s="8">
        <f t="shared" si="12"/>
        <v>0</v>
      </c>
      <c r="K44" s="25">
        <f t="shared" si="15"/>
        <v>95</v>
      </c>
      <c r="L44" s="52"/>
      <c r="M44" s="14">
        <v>0</v>
      </c>
      <c r="N44" s="14">
        <v>0</v>
      </c>
      <c r="O44" s="14">
        <v>0</v>
      </c>
      <c r="P44" s="14">
        <v>0</v>
      </c>
      <c r="Q44" s="8">
        <f t="shared" si="13"/>
        <v>0</v>
      </c>
    </row>
    <row r="45" spans="1:19" ht="16.5" thickBot="1" x14ac:dyDescent="0.3">
      <c r="A45" s="17"/>
      <c r="B45" s="18" t="s">
        <v>30</v>
      </c>
      <c r="C45" s="9">
        <f>LARGE(C40:C44,1)+ LARGE(C40:C44,2)+ LARGE(C40:C44,3)</f>
        <v>27.549999999999997</v>
      </c>
      <c r="D45" s="9">
        <f t="shared" ref="D45:F45" si="16">LARGE(D40:D44,1)+ LARGE(D40:D44,2)+ LARGE(D40:D44,3)</f>
        <v>28.6</v>
      </c>
      <c r="E45" s="9">
        <f t="shared" si="16"/>
        <v>29.299999999999997</v>
      </c>
      <c r="F45" s="9">
        <f t="shared" si="16"/>
        <v>34.400000000000006</v>
      </c>
      <c r="G45" s="19">
        <f>SUM(C45:F45)</f>
        <v>119.85</v>
      </c>
      <c r="K45" s="17"/>
      <c r="L45" s="18" t="s">
        <v>30</v>
      </c>
      <c r="M45" s="9">
        <f>LARGE(M40:M44,1)+ LARGE(M40:M44,2)+ LARGE(M40:M44,3)</f>
        <v>26.700000000000003</v>
      </c>
      <c r="N45" s="9">
        <f>LARGE(N40:N44,1)+ LARGE(N40:N44,2)+ LARGE(N40:N44,3)</f>
        <v>26.9</v>
      </c>
      <c r="O45" s="9">
        <f>LARGE(O40:O44,1)+ LARGE(O40:O44,2)+ LARGE(O40:O44,3)</f>
        <v>27.499999999999996</v>
      </c>
      <c r="P45" s="9">
        <f>LARGE(P40:P44,1)+ LARGE(P40:P44,2)+ LARGE(P40:P44,3)</f>
        <v>30.900000000000002</v>
      </c>
      <c r="Q45" s="19">
        <f>SUM(M45:P45)</f>
        <v>112</v>
      </c>
    </row>
    <row r="46" spans="1:19" x14ac:dyDescent="0.25">
      <c r="A46" s="26"/>
      <c r="B46" s="28"/>
      <c r="C46" s="28"/>
      <c r="D46" s="28"/>
      <c r="E46" s="28"/>
      <c r="F46" s="28"/>
      <c r="G46" s="29"/>
      <c r="K46" s="28"/>
      <c r="L46" s="28"/>
      <c r="M46" s="28"/>
      <c r="N46" s="28"/>
      <c r="O46" s="28"/>
      <c r="P46" s="28"/>
      <c r="Q46" s="28"/>
    </row>
    <row r="47" spans="1:19" ht="15.75" thickBot="1" x14ac:dyDescent="0.3">
      <c r="A47" s="26"/>
      <c r="B47" s="28"/>
      <c r="C47" s="28"/>
      <c r="D47" s="28"/>
      <c r="E47" s="28"/>
      <c r="F47" s="28"/>
      <c r="G47" s="29"/>
      <c r="K47" s="28"/>
      <c r="L47" s="28"/>
      <c r="M47" s="28"/>
      <c r="N47" s="28"/>
      <c r="O47" s="28"/>
      <c r="P47" s="28"/>
      <c r="Q47" s="28"/>
    </row>
    <row r="48" spans="1:19" x14ac:dyDescent="0.25">
      <c r="A48" s="101" t="s">
        <v>207</v>
      </c>
      <c r="B48" s="102"/>
      <c r="C48" s="102"/>
      <c r="D48" s="102"/>
      <c r="E48" s="102"/>
      <c r="F48" s="102"/>
      <c r="G48" s="103"/>
      <c r="K48" s="98" t="s">
        <v>118</v>
      </c>
      <c r="L48" s="99"/>
      <c r="M48" s="99"/>
      <c r="N48" s="99"/>
      <c r="O48" s="99"/>
      <c r="P48" s="99"/>
      <c r="Q48" s="100"/>
    </row>
    <row r="49" spans="1:17" ht="15.75" x14ac:dyDescent="0.25">
      <c r="A49" s="11" t="s">
        <v>0</v>
      </c>
      <c r="B49" s="12"/>
      <c r="C49" s="12"/>
      <c r="D49" s="12"/>
      <c r="E49" s="12"/>
      <c r="F49" s="12"/>
      <c r="G49" s="13"/>
      <c r="K49" s="109" t="s">
        <v>0</v>
      </c>
      <c r="L49" s="110"/>
      <c r="M49" s="110"/>
      <c r="N49" s="110"/>
      <c r="O49" s="110"/>
      <c r="P49" s="110"/>
      <c r="Q49" s="111"/>
    </row>
    <row r="50" spans="1:17" x14ac:dyDescent="0.25">
      <c r="A50" s="22" t="s">
        <v>33</v>
      </c>
      <c r="B50" s="23" t="s">
        <v>32</v>
      </c>
      <c r="C50" s="23" t="s">
        <v>222</v>
      </c>
      <c r="D50" s="23" t="s">
        <v>223</v>
      </c>
      <c r="E50" s="23" t="s">
        <v>226</v>
      </c>
      <c r="F50" s="23" t="s">
        <v>227</v>
      </c>
      <c r="G50" s="24" t="s">
        <v>31</v>
      </c>
      <c r="K50" s="22" t="s">
        <v>33</v>
      </c>
      <c r="L50" s="23" t="s">
        <v>32</v>
      </c>
      <c r="M50" s="23" t="s">
        <v>222</v>
      </c>
      <c r="N50" s="23" t="s">
        <v>223</v>
      </c>
      <c r="O50" s="23" t="s">
        <v>226</v>
      </c>
      <c r="P50" s="23" t="s">
        <v>227</v>
      </c>
      <c r="Q50" s="45" t="s">
        <v>31</v>
      </c>
    </row>
    <row r="51" spans="1:17" x14ac:dyDescent="0.25">
      <c r="A51" s="35">
        <f>A44+1</f>
        <v>71</v>
      </c>
      <c r="B51" s="41" t="s">
        <v>44</v>
      </c>
      <c r="C51" s="14">
        <v>8.1</v>
      </c>
      <c r="D51" s="14">
        <v>10.7</v>
      </c>
      <c r="E51" s="14">
        <v>0</v>
      </c>
      <c r="F51" s="15">
        <v>12.3</v>
      </c>
      <c r="G51" s="8">
        <f>SUM(C51:F51)</f>
        <v>31.099999999999998</v>
      </c>
      <c r="K51" s="25">
        <f>K44+1</f>
        <v>96</v>
      </c>
      <c r="L51" s="52" t="s">
        <v>51</v>
      </c>
      <c r="M51" s="14">
        <v>8</v>
      </c>
      <c r="N51" s="14">
        <v>7.8</v>
      </c>
      <c r="O51" s="14">
        <v>9.1999999999999993</v>
      </c>
      <c r="P51" s="14">
        <v>10.5</v>
      </c>
      <c r="Q51" s="8">
        <f>SUM(M51:P51)</f>
        <v>35.5</v>
      </c>
    </row>
    <row r="52" spans="1:17" x14ac:dyDescent="0.25">
      <c r="A52" s="35">
        <f>A51+1</f>
        <v>72</v>
      </c>
      <c r="B52" s="41" t="s">
        <v>208</v>
      </c>
      <c r="C52" s="14">
        <v>7</v>
      </c>
      <c r="D52" s="14">
        <v>10.199999999999999</v>
      </c>
      <c r="E52" s="14">
        <v>0</v>
      </c>
      <c r="F52" s="15">
        <v>11.2</v>
      </c>
      <c r="G52" s="8">
        <f t="shared" ref="G52:G55" si="17">SUM(C52:F52)</f>
        <v>28.4</v>
      </c>
      <c r="K52" s="25">
        <f>K51+1</f>
        <v>97</v>
      </c>
      <c r="L52" s="52" t="s">
        <v>119</v>
      </c>
      <c r="M52" s="14">
        <v>8.6</v>
      </c>
      <c r="N52" s="14">
        <v>8</v>
      </c>
      <c r="O52" s="14">
        <v>8.6</v>
      </c>
      <c r="P52" s="14">
        <v>7</v>
      </c>
      <c r="Q52" s="8">
        <f t="shared" ref="Q52:Q55" si="18">SUM(M52:P52)</f>
        <v>32.200000000000003</v>
      </c>
    </row>
    <row r="53" spans="1:17" x14ac:dyDescent="0.25">
      <c r="A53" s="35">
        <f t="shared" ref="A53:A55" si="19">A52+1</f>
        <v>73</v>
      </c>
      <c r="B53" s="41" t="s">
        <v>209</v>
      </c>
      <c r="C53" s="14">
        <v>8.3000000000000007</v>
      </c>
      <c r="D53" s="14">
        <v>10.5</v>
      </c>
      <c r="E53" s="14">
        <v>0</v>
      </c>
      <c r="F53" s="14">
        <v>12</v>
      </c>
      <c r="G53" s="8">
        <f t="shared" si="17"/>
        <v>30.8</v>
      </c>
      <c r="K53" s="25">
        <f t="shared" ref="K53:K55" si="20">K52+1</f>
        <v>98</v>
      </c>
      <c r="L53" s="52" t="s">
        <v>120</v>
      </c>
      <c r="M53" s="14">
        <v>8</v>
      </c>
      <c r="N53" s="14">
        <v>8.1</v>
      </c>
      <c r="O53" s="14">
        <v>8.9</v>
      </c>
      <c r="P53" s="14">
        <v>9.9</v>
      </c>
      <c r="Q53" s="8">
        <f t="shared" si="18"/>
        <v>34.9</v>
      </c>
    </row>
    <row r="54" spans="1:17" x14ac:dyDescent="0.25">
      <c r="A54" s="35">
        <f t="shared" si="19"/>
        <v>74</v>
      </c>
      <c r="B54" s="41" t="s">
        <v>210</v>
      </c>
      <c r="C54" s="14">
        <v>8.1999999999999993</v>
      </c>
      <c r="D54" s="14">
        <v>9.8000000000000007</v>
      </c>
      <c r="E54" s="14">
        <v>0</v>
      </c>
      <c r="F54" s="14">
        <v>12.2</v>
      </c>
      <c r="G54" s="8">
        <f t="shared" si="17"/>
        <v>30.2</v>
      </c>
      <c r="K54" s="25">
        <f t="shared" si="20"/>
        <v>99</v>
      </c>
      <c r="L54" s="52"/>
      <c r="M54" s="14">
        <v>0</v>
      </c>
      <c r="N54" s="14">
        <v>0</v>
      </c>
      <c r="O54" s="14">
        <v>0</v>
      </c>
      <c r="P54" s="14">
        <v>0</v>
      </c>
      <c r="Q54" s="8">
        <f t="shared" si="18"/>
        <v>0</v>
      </c>
    </row>
    <row r="55" spans="1:17" ht="15.75" thickBot="1" x14ac:dyDescent="0.3">
      <c r="A55" s="35">
        <f t="shared" si="19"/>
        <v>75</v>
      </c>
      <c r="B55" s="41" t="s">
        <v>211</v>
      </c>
      <c r="C55" s="14">
        <v>8.4</v>
      </c>
      <c r="D55" s="14">
        <v>10.8</v>
      </c>
      <c r="E55" s="14">
        <v>0</v>
      </c>
      <c r="F55" s="14">
        <v>12.1</v>
      </c>
      <c r="G55" s="8">
        <f t="shared" si="17"/>
        <v>31.300000000000004</v>
      </c>
      <c r="K55" s="25">
        <f t="shared" si="20"/>
        <v>100</v>
      </c>
      <c r="L55" s="52"/>
      <c r="M55" s="14">
        <v>0</v>
      </c>
      <c r="N55" s="14">
        <v>0</v>
      </c>
      <c r="O55" s="14">
        <v>0</v>
      </c>
      <c r="P55" s="14">
        <v>0</v>
      </c>
      <c r="Q55" s="50">
        <f t="shared" si="18"/>
        <v>0</v>
      </c>
    </row>
    <row r="56" spans="1:17" ht="16.5" thickBot="1" x14ac:dyDescent="0.3">
      <c r="A56" s="17"/>
      <c r="B56" s="18" t="s">
        <v>30</v>
      </c>
      <c r="C56" s="9">
        <f>LARGE(C51:C55,1)+ LARGE(C51:C55,2)+ LARGE(C51:C55,3)</f>
        <v>24.900000000000002</v>
      </c>
      <c r="D56" s="9">
        <f>LARGE(D51:D55,1)+ LARGE(D51:D55,2)+ LARGE(D51:D55,3)</f>
        <v>32</v>
      </c>
      <c r="E56" s="9">
        <f>LARGE(E51:E55,1)+ LARGE(E51:E55,2)+ LARGE(E51:E55,3)</f>
        <v>0</v>
      </c>
      <c r="F56" s="9">
        <f>LARGE(F51:F55,1)+ LARGE(F51:F55,2)+ LARGE(F51:F55,3)</f>
        <v>36.6</v>
      </c>
      <c r="G56" s="19">
        <f>SUM(C56:F56)</f>
        <v>93.5</v>
      </c>
      <c r="K56" s="46"/>
      <c r="L56" s="47" t="s">
        <v>30</v>
      </c>
      <c r="M56" s="9">
        <f>LARGE(M51:M55,1)+ LARGE(M51:M55,2)+ LARGE(M51:M55,3)</f>
        <v>24.6</v>
      </c>
      <c r="N56" s="9">
        <f>LARGE(N51:N55,1)+ LARGE(N51:N55,2)+ LARGE(N51:N55,3)</f>
        <v>23.900000000000002</v>
      </c>
      <c r="O56" s="9">
        <f>LARGE(O51:O55,1)+ LARGE(O51:O55,2)+ LARGE(O51:O55,3)</f>
        <v>26.700000000000003</v>
      </c>
      <c r="P56" s="49">
        <f>LARGE(P51:P55,1)+ LARGE(P51:P55,2)+ LARGE(P51:P55,3)</f>
        <v>27.4</v>
      </c>
      <c r="Q56" s="19">
        <f>SUM(M56:P56)</f>
        <v>102.6</v>
      </c>
    </row>
    <row r="57" spans="1:17" x14ac:dyDescent="0.25">
      <c r="K57" s="28"/>
      <c r="L57" s="28"/>
      <c r="M57" s="28"/>
      <c r="N57" s="28"/>
      <c r="O57" s="28"/>
      <c r="P57" s="28"/>
      <c r="Q57" s="28"/>
    </row>
    <row r="58" spans="1:17" x14ac:dyDescent="0.25">
      <c r="K58"/>
      <c r="L58"/>
      <c r="M58"/>
      <c r="N58"/>
      <c r="O58"/>
      <c r="P58"/>
      <c r="Q58"/>
    </row>
    <row r="59" spans="1:17" x14ac:dyDescent="0.25">
      <c r="K59"/>
      <c r="L59"/>
      <c r="M59"/>
      <c r="N59"/>
      <c r="O59"/>
      <c r="P59"/>
      <c r="Q59"/>
    </row>
    <row r="60" spans="1:17" x14ac:dyDescent="0.25">
      <c r="K60"/>
      <c r="L60"/>
      <c r="M60"/>
      <c r="N60"/>
      <c r="O60"/>
      <c r="P60"/>
      <c r="Q60"/>
    </row>
    <row r="61" spans="1:17" x14ac:dyDescent="0.25">
      <c r="K61"/>
      <c r="L61"/>
      <c r="M61"/>
      <c r="N61"/>
      <c r="O61"/>
      <c r="P61"/>
      <c r="Q61"/>
    </row>
    <row r="62" spans="1:17" x14ac:dyDescent="0.25">
      <c r="K62"/>
      <c r="L62"/>
      <c r="M62"/>
      <c r="N62"/>
      <c r="O62"/>
      <c r="P62"/>
      <c r="Q62"/>
    </row>
    <row r="63" spans="1:17" x14ac:dyDescent="0.25">
      <c r="K63"/>
      <c r="L63"/>
      <c r="M63"/>
      <c r="N63"/>
      <c r="O63"/>
      <c r="P63"/>
      <c r="Q63"/>
    </row>
    <row r="64" spans="1:17" x14ac:dyDescent="0.25">
      <c r="K64"/>
      <c r="L64"/>
      <c r="M64"/>
      <c r="N64"/>
      <c r="O64"/>
      <c r="P64"/>
      <c r="Q64"/>
    </row>
    <row r="65" spans="11:17" x14ac:dyDescent="0.25">
      <c r="K65"/>
      <c r="L65"/>
      <c r="M65"/>
      <c r="N65"/>
      <c r="O65"/>
      <c r="P65"/>
      <c r="Q65"/>
    </row>
    <row r="66" spans="11:17" x14ac:dyDescent="0.25">
      <c r="K66"/>
      <c r="L66"/>
      <c r="M66"/>
      <c r="N66"/>
      <c r="O66"/>
      <c r="P66"/>
      <c r="Q66"/>
    </row>
    <row r="67" spans="11:17" x14ac:dyDescent="0.25">
      <c r="K67"/>
      <c r="L67"/>
      <c r="M67"/>
      <c r="N67"/>
      <c r="O67"/>
      <c r="P67"/>
      <c r="Q67"/>
    </row>
  </sheetData>
  <mergeCells count="15">
    <mergeCell ref="A4:G4"/>
    <mergeCell ref="A1:P2"/>
    <mergeCell ref="K4:Q4"/>
    <mergeCell ref="K5:Q5"/>
    <mergeCell ref="A15:G15"/>
    <mergeCell ref="K15:Q15"/>
    <mergeCell ref="K16:Q16"/>
    <mergeCell ref="A26:G26"/>
    <mergeCell ref="K26:Q26"/>
    <mergeCell ref="K49:Q49"/>
    <mergeCell ref="A37:G37"/>
    <mergeCell ref="K37:Q37"/>
    <mergeCell ref="A48:G48"/>
    <mergeCell ref="K48:Q48"/>
    <mergeCell ref="K38:Q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opLeftCell="A31" zoomScale="70" zoomScaleNormal="70" workbookViewId="0">
      <selection sqref="A1:Q69"/>
    </sheetView>
  </sheetViews>
  <sheetFormatPr defaultColWidth="9.140625" defaultRowHeight="15" x14ac:dyDescent="0.25"/>
  <cols>
    <col min="1" max="1" width="13" style="20" customWidth="1"/>
    <col min="2" max="2" width="21.42578125" style="20" bestFit="1" customWidth="1"/>
    <col min="3" max="3" width="9.140625" style="20"/>
    <col min="4" max="4" width="7.42578125" style="20" bestFit="1" customWidth="1"/>
    <col min="5" max="5" width="9.140625" style="20"/>
    <col min="6" max="6" width="6.140625" style="20" bestFit="1" customWidth="1"/>
    <col min="7" max="8" width="9.140625" style="20"/>
    <col min="9" max="10" width="8.5703125" style="20" customWidth="1"/>
    <col min="11" max="11" width="9.140625" style="20"/>
    <col min="12" max="12" width="23.28515625" style="20" bestFit="1" customWidth="1"/>
    <col min="13" max="13" width="7.42578125" style="20" bestFit="1" customWidth="1"/>
    <col min="14" max="16384" width="9.140625" style="20"/>
  </cols>
  <sheetData>
    <row r="1" spans="1:17" ht="27.75" x14ac:dyDescent="0.25">
      <c r="A1" s="104" t="s">
        <v>237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20.25" x14ac:dyDescent="0.25">
      <c r="A2" s="105" t="s">
        <v>238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24" thickBot="1" x14ac:dyDescent="0.3">
      <c r="B3" s="1"/>
      <c r="G3" s="21"/>
    </row>
    <row r="4" spans="1:17" x14ac:dyDescent="0.25">
      <c r="A4" s="101" t="s">
        <v>170</v>
      </c>
      <c r="B4" s="102"/>
      <c r="C4" s="102"/>
      <c r="D4" s="102"/>
      <c r="E4" s="102"/>
      <c r="F4" s="102"/>
      <c r="G4" s="103"/>
      <c r="K4" s="98" t="s">
        <v>196</v>
      </c>
      <c r="L4" s="99"/>
      <c r="M4" s="99"/>
      <c r="N4" s="99"/>
      <c r="O4" s="99"/>
      <c r="P4" s="99"/>
      <c r="Q4" s="100"/>
    </row>
    <row r="5" spans="1:17" ht="15.75" x14ac:dyDescent="0.25">
      <c r="A5" s="70" t="s">
        <v>27</v>
      </c>
      <c r="B5" s="71"/>
      <c r="C5" s="71"/>
      <c r="D5" s="71"/>
      <c r="E5" s="71"/>
      <c r="F5" s="71"/>
      <c r="G5" s="72"/>
      <c r="K5" s="112" t="s">
        <v>27</v>
      </c>
      <c r="L5" s="113"/>
      <c r="M5" s="113"/>
      <c r="N5" s="113"/>
      <c r="O5" s="113"/>
      <c r="P5" s="113"/>
      <c r="Q5" s="114"/>
    </row>
    <row r="6" spans="1:17" x14ac:dyDescent="0.25">
      <c r="A6" s="22" t="s">
        <v>33</v>
      </c>
      <c r="B6" s="23" t="s">
        <v>32</v>
      </c>
      <c r="C6" s="23" t="s">
        <v>222</v>
      </c>
      <c r="D6" s="23" t="s">
        <v>223</v>
      </c>
      <c r="E6" s="23" t="s">
        <v>226</v>
      </c>
      <c r="F6" s="23" t="s">
        <v>227</v>
      </c>
      <c r="G6" s="24" t="s">
        <v>31</v>
      </c>
      <c r="K6" s="22" t="s">
        <v>33</v>
      </c>
      <c r="L6" s="23" t="s">
        <v>32</v>
      </c>
      <c r="M6" s="23" t="s">
        <v>222</v>
      </c>
      <c r="N6" s="23" t="s">
        <v>223</v>
      </c>
      <c r="O6" s="23" t="s">
        <v>226</v>
      </c>
      <c r="P6" s="23" t="s">
        <v>227</v>
      </c>
      <c r="Q6" s="45" t="s">
        <v>31</v>
      </c>
    </row>
    <row r="7" spans="1:17" x14ac:dyDescent="0.25">
      <c r="A7" s="34">
        <f>'Round Two'!K55+1</f>
        <v>101</v>
      </c>
      <c r="B7" s="52" t="s">
        <v>38</v>
      </c>
      <c r="C7" s="37">
        <v>9.5</v>
      </c>
      <c r="D7" s="14">
        <v>10.8</v>
      </c>
      <c r="E7" s="14">
        <v>12.8</v>
      </c>
      <c r="F7" s="15">
        <v>12.3</v>
      </c>
      <c r="G7" s="8">
        <f>SUM(C7:F7)</f>
        <v>45.400000000000006</v>
      </c>
      <c r="K7" s="25">
        <f>A44+1</f>
        <v>121</v>
      </c>
      <c r="L7" s="41" t="s">
        <v>85</v>
      </c>
      <c r="M7" s="14">
        <v>9.6</v>
      </c>
      <c r="N7" s="14">
        <v>10.6</v>
      </c>
      <c r="O7" s="14">
        <v>9</v>
      </c>
      <c r="P7" s="14">
        <v>11.7</v>
      </c>
      <c r="Q7" s="8">
        <f>SUM(M7:P7)</f>
        <v>40.9</v>
      </c>
    </row>
    <row r="8" spans="1:17" x14ac:dyDescent="0.25">
      <c r="A8" s="34">
        <f>A7+1</f>
        <v>102</v>
      </c>
      <c r="B8" s="52" t="s">
        <v>53</v>
      </c>
      <c r="C8" s="37">
        <v>9.4</v>
      </c>
      <c r="D8" s="14">
        <v>11</v>
      </c>
      <c r="E8" s="14">
        <v>13.2</v>
      </c>
      <c r="F8" s="15">
        <v>12.1</v>
      </c>
      <c r="G8" s="8">
        <f t="shared" ref="G8:G11" si="0">SUM(C8:F8)</f>
        <v>45.699999999999996</v>
      </c>
      <c r="K8" s="25">
        <f>K7+1</f>
        <v>122</v>
      </c>
      <c r="L8" s="41" t="s">
        <v>92</v>
      </c>
      <c r="M8" s="14">
        <v>9.8000000000000007</v>
      </c>
      <c r="N8" s="14">
        <v>10.9</v>
      </c>
      <c r="O8" s="14">
        <v>10.7</v>
      </c>
      <c r="P8" s="14">
        <v>11.8</v>
      </c>
      <c r="Q8" s="8">
        <f t="shared" ref="Q8:Q11" si="1">SUM(M8:P8)</f>
        <v>43.2</v>
      </c>
    </row>
    <row r="9" spans="1:17" x14ac:dyDescent="0.25">
      <c r="A9" s="34">
        <f t="shared" ref="A9:A11" si="2">A8+1</f>
        <v>103</v>
      </c>
      <c r="B9" s="52" t="s">
        <v>173</v>
      </c>
      <c r="C9" s="37">
        <v>9.5</v>
      </c>
      <c r="D9" s="14">
        <v>10.7</v>
      </c>
      <c r="E9" s="14">
        <v>12</v>
      </c>
      <c r="F9" s="14">
        <v>12.1</v>
      </c>
      <c r="G9" s="8">
        <f t="shared" si="0"/>
        <v>44.300000000000004</v>
      </c>
      <c r="K9" s="25">
        <f t="shared" ref="K9:K11" si="3">K8+1</f>
        <v>123</v>
      </c>
      <c r="L9" s="41"/>
      <c r="M9" s="14">
        <v>0</v>
      </c>
      <c r="N9" s="14">
        <v>0</v>
      </c>
      <c r="O9" s="14">
        <v>0</v>
      </c>
      <c r="P9" s="14">
        <v>0</v>
      </c>
      <c r="Q9" s="8">
        <f t="shared" si="1"/>
        <v>0</v>
      </c>
    </row>
    <row r="10" spans="1:17" x14ac:dyDescent="0.25">
      <c r="A10" s="34">
        <f t="shared" si="2"/>
        <v>104</v>
      </c>
      <c r="B10" s="52" t="s">
        <v>59</v>
      </c>
      <c r="C10" s="37">
        <v>9.4</v>
      </c>
      <c r="D10" s="14">
        <v>10.5</v>
      </c>
      <c r="E10" s="14">
        <v>12.3</v>
      </c>
      <c r="F10" s="14">
        <v>11</v>
      </c>
      <c r="G10" s="8">
        <f t="shared" si="0"/>
        <v>43.2</v>
      </c>
      <c r="K10" s="25">
        <f t="shared" si="3"/>
        <v>124</v>
      </c>
      <c r="L10" s="41" t="s">
        <v>86</v>
      </c>
      <c r="M10" s="14">
        <v>9.4</v>
      </c>
      <c r="N10" s="14">
        <v>11</v>
      </c>
      <c r="O10" s="14">
        <v>10.4</v>
      </c>
      <c r="P10" s="14">
        <v>10.6</v>
      </c>
      <c r="Q10" s="8">
        <f t="shared" si="1"/>
        <v>41.4</v>
      </c>
    </row>
    <row r="11" spans="1:17" ht="15.75" thickBot="1" x14ac:dyDescent="0.3">
      <c r="A11" s="34">
        <f t="shared" si="2"/>
        <v>105</v>
      </c>
      <c r="B11" s="52" t="s">
        <v>10</v>
      </c>
      <c r="C11" s="37">
        <v>9.25</v>
      </c>
      <c r="D11" s="14">
        <v>8.9</v>
      </c>
      <c r="E11" s="14">
        <v>11.3</v>
      </c>
      <c r="F11" s="14">
        <v>11.5</v>
      </c>
      <c r="G11" s="8">
        <f t="shared" si="0"/>
        <v>40.950000000000003</v>
      </c>
      <c r="K11" s="25">
        <f t="shared" si="3"/>
        <v>125</v>
      </c>
      <c r="L11" s="41" t="s">
        <v>202</v>
      </c>
      <c r="M11" s="14">
        <v>9.65</v>
      </c>
      <c r="N11" s="14">
        <v>10.7</v>
      </c>
      <c r="O11" s="14">
        <v>12.1</v>
      </c>
      <c r="P11" s="14">
        <v>12.5</v>
      </c>
      <c r="Q11" s="50">
        <f t="shared" si="1"/>
        <v>44.95</v>
      </c>
    </row>
    <row r="12" spans="1:17" ht="16.5" thickBot="1" x14ac:dyDescent="0.3">
      <c r="A12" s="17"/>
      <c r="B12" s="18" t="s">
        <v>30</v>
      </c>
      <c r="C12" s="9">
        <f>LARGE(C7:C11,1)+ LARGE(C7:C11,2)+ LARGE(C7:C11,3)</f>
        <v>28.4</v>
      </c>
      <c r="D12" s="9">
        <f>LARGE(D7:D11,1)+ LARGE(D7:D11,2)+ LARGE(D7:D11,3)</f>
        <v>32.5</v>
      </c>
      <c r="E12" s="9">
        <f>LARGE(E7:E11,1)+ LARGE(E7:E11,2)+ LARGE(E7:E11,3)</f>
        <v>38.299999999999997</v>
      </c>
      <c r="F12" s="9">
        <f>LARGE(F7:F11,1)+ LARGE(F7:F11,2)+ LARGE(F7:F11,3)</f>
        <v>36.5</v>
      </c>
      <c r="G12" s="19">
        <f>SUM(C12:F12)</f>
        <v>135.69999999999999</v>
      </c>
      <c r="K12" s="46"/>
      <c r="L12" s="47" t="s">
        <v>30</v>
      </c>
      <c r="M12" s="9">
        <f>LARGE(M7:M11,1)+ LARGE(M7:M11,2)+ LARGE(M7:M11,3)</f>
        <v>29.050000000000004</v>
      </c>
      <c r="N12" s="9">
        <f>LARGE(N7:N11,1)+ LARGE(N7:N11,2)+ LARGE(N7:N11,3)</f>
        <v>32.599999999999994</v>
      </c>
      <c r="O12" s="9">
        <f>LARGE(O7:O11,1)+ LARGE(O7:O11,2)+ LARGE(O7:O11,3)</f>
        <v>33.199999999999996</v>
      </c>
      <c r="P12" s="49">
        <f>LARGE(P7:P11,1)+ LARGE(P7:P11,2)+ LARGE(P7:P11,3)</f>
        <v>36</v>
      </c>
      <c r="Q12" s="19">
        <f>SUM(M12:P12)</f>
        <v>130.85</v>
      </c>
    </row>
    <row r="13" spans="1:17" x14ac:dyDescent="0.25">
      <c r="A13" s="26"/>
      <c r="B13" s="42"/>
      <c r="C13" s="28"/>
      <c r="D13" s="28"/>
      <c r="E13" s="28"/>
      <c r="F13" s="27"/>
      <c r="G13" s="43"/>
      <c r="K13" s="26"/>
      <c r="L13" s="28"/>
      <c r="M13" s="28"/>
      <c r="N13" s="28"/>
      <c r="O13" s="28"/>
      <c r="P13" s="28"/>
      <c r="Q13" s="29"/>
    </row>
    <row r="14" spans="1:17" ht="15.75" thickBot="1" x14ac:dyDescent="0.3">
      <c r="A14" s="26"/>
      <c r="B14" s="28"/>
      <c r="C14" s="28"/>
      <c r="D14" s="28"/>
      <c r="E14" s="28"/>
      <c r="F14" s="28"/>
      <c r="G14" s="29"/>
      <c r="K14" s="26"/>
      <c r="L14" s="28"/>
      <c r="M14" s="28"/>
      <c r="N14" s="28"/>
      <c r="O14" s="28"/>
      <c r="P14" s="28"/>
      <c r="Q14" s="29"/>
    </row>
    <row r="15" spans="1:17" x14ac:dyDescent="0.25">
      <c r="A15" s="101" t="s">
        <v>170</v>
      </c>
      <c r="B15" s="102"/>
      <c r="C15" s="102"/>
      <c r="D15" s="102"/>
      <c r="E15" s="102"/>
      <c r="F15" s="102"/>
      <c r="G15" s="103"/>
      <c r="K15" s="98" t="s">
        <v>196</v>
      </c>
      <c r="L15" s="99"/>
      <c r="M15" s="99"/>
      <c r="N15" s="99"/>
      <c r="O15" s="99"/>
      <c r="P15" s="99"/>
      <c r="Q15" s="100"/>
    </row>
    <row r="16" spans="1:17" ht="15.75" x14ac:dyDescent="0.25">
      <c r="A16" s="73" t="s">
        <v>0</v>
      </c>
      <c r="B16" s="74"/>
      <c r="C16" s="74"/>
      <c r="D16" s="74"/>
      <c r="E16" s="74"/>
      <c r="F16" s="74"/>
      <c r="G16" s="75"/>
      <c r="K16" s="5" t="s">
        <v>87</v>
      </c>
      <c r="L16" s="6"/>
      <c r="M16" s="6"/>
      <c r="N16" s="6"/>
      <c r="O16" s="6"/>
      <c r="P16" s="6"/>
      <c r="Q16" s="7"/>
    </row>
    <row r="17" spans="1:17" x14ac:dyDescent="0.25">
      <c r="A17" s="22" t="s">
        <v>33</v>
      </c>
      <c r="B17" s="23" t="s">
        <v>32</v>
      </c>
      <c r="C17" s="23" t="s">
        <v>222</v>
      </c>
      <c r="D17" s="23" t="s">
        <v>223</v>
      </c>
      <c r="E17" s="23" t="s">
        <v>226</v>
      </c>
      <c r="F17" s="23" t="s">
        <v>227</v>
      </c>
      <c r="G17" s="24" t="s">
        <v>31</v>
      </c>
      <c r="K17" s="22" t="s">
        <v>33</v>
      </c>
      <c r="L17" s="23" t="s">
        <v>32</v>
      </c>
      <c r="M17" s="23" t="s">
        <v>222</v>
      </c>
      <c r="N17" s="23" t="s">
        <v>223</v>
      </c>
      <c r="O17" s="23" t="s">
        <v>226</v>
      </c>
      <c r="P17" s="23" t="s">
        <v>227</v>
      </c>
      <c r="Q17" s="24" t="s">
        <v>31</v>
      </c>
    </row>
    <row r="18" spans="1:17" ht="15.75" x14ac:dyDescent="0.25">
      <c r="A18" s="35">
        <f>A11+1</f>
        <v>106</v>
      </c>
      <c r="B18" s="41" t="s">
        <v>72</v>
      </c>
      <c r="C18" s="14">
        <v>9.5</v>
      </c>
      <c r="D18" s="14">
        <v>10.7</v>
      </c>
      <c r="E18" s="14">
        <v>11.7</v>
      </c>
      <c r="F18" s="15">
        <v>12.4</v>
      </c>
      <c r="G18" s="8">
        <f>SUM(C18:F18)</f>
        <v>44.3</v>
      </c>
      <c r="K18" s="25">
        <f>K11+1</f>
        <v>126</v>
      </c>
      <c r="L18" s="54" t="s">
        <v>197</v>
      </c>
      <c r="M18" s="14">
        <v>9.8000000000000007</v>
      </c>
      <c r="N18" s="14">
        <v>10.3</v>
      </c>
      <c r="O18" s="14">
        <v>12</v>
      </c>
      <c r="P18" s="15">
        <v>12.6</v>
      </c>
      <c r="Q18" s="8">
        <f>SUM(M18:P18)</f>
        <v>44.7</v>
      </c>
    </row>
    <row r="19" spans="1:17" ht="15.75" x14ac:dyDescent="0.25">
      <c r="A19" s="36">
        <f>A18+1</f>
        <v>107</v>
      </c>
      <c r="B19" s="41" t="s">
        <v>17</v>
      </c>
      <c r="C19" s="14">
        <v>9.75</v>
      </c>
      <c r="D19" s="14">
        <v>10.9</v>
      </c>
      <c r="E19" s="14">
        <v>12.9</v>
      </c>
      <c r="F19" s="15">
        <v>12.3</v>
      </c>
      <c r="G19" s="8">
        <f t="shared" ref="G19:G22" si="4">SUM(C19:F19)</f>
        <v>45.849999999999994</v>
      </c>
      <c r="K19" s="25">
        <f>K18+1</f>
        <v>127</v>
      </c>
      <c r="L19" s="54" t="s">
        <v>198</v>
      </c>
      <c r="M19" s="14">
        <v>9.6</v>
      </c>
      <c r="N19" s="14">
        <v>10.9</v>
      </c>
      <c r="O19" s="14">
        <v>9.5</v>
      </c>
      <c r="P19" s="15">
        <v>12.5</v>
      </c>
      <c r="Q19" s="8">
        <f t="shared" ref="Q19:Q22" si="5">SUM(M19:P19)</f>
        <v>42.5</v>
      </c>
    </row>
    <row r="20" spans="1:17" ht="15.75" x14ac:dyDescent="0.25">
      <c r="A20" s="36">
        <f t="shared" ref="A20:A22" si="6">A19+1</f>
        <v>108</v>
      </c>
      <c r="B20" s="41" t="s">
        <v>180</v>
      </c>
      <c r="C20" s="14">
        <v>9.65</v>
      </c>
      <c r="D20" s="14">
        <v>10.8</v>
      </c>
      <c r="E20" s="14">
        <v>12.5</v>
      </c>
      <c r="F20" s="14">
        <v>11.7</v>
      </c>
      <c r="G20" s="8">
        <f t="shared" si="4"/>
        <v>44.650000000000006</v>
      </c>
      <c r="K20" s="25">
        <f t="shared" ref="K20:K22" si="7">K19+1</f>
        <v>128</v>
      </c>
      <c r="L20" s="54" t="s">
        <v>199</v>
      </c>
      <c r="M20" s="14">
        <v>9.6999999999999993</v>
      </c>
      <c r="N20" s="14">
        <v>10.9</v>
      </c>
      <c r="O20" s="14">
        <v>11</v>
      </c>
      <c r="P20" s="14">
        <v>11.5</v>
      </c>
      <c r="Q20" s="8">
        <f t="shared" si="5"/>
        <v>43.1</v>
      </c>
    </row>
    <row r="21" spans="1:17" x14ac:dyDescent="0.25">
      <c r="A21" s="36">
        <f t="shared" si="6"/>
        <v>109</v>
      </c>
      <c r="B21" s="41" t="s">
        <v>188</v>
      </c>
      <c r="C21" s="14">
        <v>9.6999999999999993</v>
      </c>
      <c r="D21" s="14">
        <v>11.1</v>
      </c>
      <c r="E21" s="14">
        <v>11.7</v>
      </c>
      <c r="F21" s="14">
        <v>11.8</v>
      </c>
      <c r="G21" s="8">
        <f t="shared" si="4"/>
        <v>44.3</v>
      </c>
      <c r="K21" s="25">
        <f t="shared" si="7"/>
        <v>129</v>
      </c>
      <c r="L21" s="52"/>
      <c r="M21" s="14">
        <v>0</v>
      </c>
      <c r="N21" s="14">
        <v>0</v>
      </c>
      <c r="O21" s="14">
        <v>0</v>
      </c>
      <c r="P21" s="14">
        <v>0</v>
      </c>
      <c r="Q21" s="8">
        <f t="shared" si="5"/>
        <v>0</v>
      </c>
    </row>
    <row r="22" spans="1:17" ht="15.75" thickBot="1" x14ac:dyDescent="0.3">
      <c r="A22" s="36">
        <f t="shared" si="6"/>
        <v>110</v>
      </c>
      <c r="B22" s="41" t="s">
        <v>18</v>
      </c>
      <c r="C22" s="14">
        <v>9.35</v>
      </c>
      <c r="D22" s="14">
        <v>11</v>
      </c>
      <c r="E22" s="14">
        <v>13.1</v>
      </c>
      <c r="F22" s="14">
        <v>11.8</v>
      </c>
      <c r="G22" s="8">
        <f t="shared" si="4"/>
        <v>45.25</v>
      </c>
      <c r="K22" s="25">
        <f t="shared" si="7"/>
        <v>130</v>
      </c>
      <c r="L22" s="52"/>
      <c r="M22" s="14">
        <v>0</v>
      </c>
      <c r="N22" s="14">
        <v>0</v>
      </c>
      <c r="O22" s="14">
        <v>0</v>
      </c>
      <c r="P22" s="14">
        <v>0</v>
      </c>
      <c r="Q22" s="8">
        <f t="shared" si="5"/>
        <v>0</v>
      </c>
    </row>
    <row r="23" spans="1:17" ht="16.5" thickBot="1" x14ac:dyDescent="0.3">
      <c r="A23" s="17"/>
      <c r="B23" s="18" t="s">
        <v>30</v>
      </c>
      <c r="C23" s="32">
        <f>LARGE(C18:C22,1)+ LARGE(C18:C22,2)+ LARGE(C18:C22,3)</f>
        <v>29.1</v>
      </c>
      <c r="D23" s="32">
        <f>LARGE(D18:D22,1)+ LARGE(D18:D22,2)+ LARGE(D18:D22,3)</f>
        <v>33</v>
      </c>
      <c r="E23" s="9">
        <f>LARGE(E18:E22,1)+ LARGE(E18:E22,2)+ LARGE(E18:E22,3)</f>
        <v>38.5</v>
      </c>
      <c r="F23" s="9">
        <f>LARGE(F18:F22,1)+ LARGE(F18:F22,2)+ LARGE(F18:F22,3)</f>
        <v>36.5</v>
      </c>
      <c r="G23" s="19">
        <f>SUM(C23:F23)</f>
        <v>137.1</v>
      </c>
      <c r="K23" s="17"/>
      <c r="L23" s="18" t="s">
        <v>30</v>
      </c>
      <c r="M23" s="9">
        <f>LARGE(M18:M22,1)+ LARGE(M18:M22,2)+ LARGE(M18:M22,3)</f>
        <v>29.1</v>
      </c>
      <c r="N23" s="9">
        <f>LARGE(N18:N22,1)+ LARGE(N18:N22,2)+ LARGE(N18:N22,3)</f>
        <v>32.1</v>
      </c>
      <c r="O23" s="9">
        <f>LARGE(O18:O22,1)+ LARGE(O18:O22,2)+ LARGE(O18:O22,3)</f>
        <v>32.5</v>
      </c>
      <c r="P23" s="9">
        <f>LARGE(P18:P22,1)+ LARGE(P18:P22,2)+ LARGE(P18:P22,3)</f>
        <v>36.6</v>
      </c>
      <c r="Q23" s="19">
        <f>SUM(M23:P23)</f>
        <v>130.30000000000001</v>
      </c>
    </row>
    <row r="24" spans="1:17" ht="15.75" x14ac:dyDescent="0.25">
      <c r="A24" s="26"/>
      <c r="B24" s="27"/>
      <c r="C24" s="10"/>
      <c r="D24" s="10"/>
      <c r="E24" s="10"/>
      <c r="F24" s="10"/>
      <c r="G24" s="29"/>
      <c r="K24"/>
      <c r="L24"/>
      <c r="M24"/>
      <c r="N24"/>
      <c r="O24"/>
      <c r="P24"/>
      <c r="Q24"/>
    </row>
    <row r="25" spans="1:17" ht="15.75" thickBot="1" x14ac:dyDescent="0.3">
      <c r="A25" s="26"/>
      <c r="B25" s="28"/>
      <c r="C25" s="28"/>
      <c r="D25" s="28"/>
      <c r="E25" s="28"/>
      <c r="F25" s="28"/>
      <c r="G25" s="29"/>
      <c r="K25"/>
      <c r="L25"/>
      <c r="M25"/>
      <c r="N25"/>
      <c r="O25"/>
      <c r="P25"/>
      <c r="Q25"/>
    </row>
    <row r="26" spans="1:17" x14ac:dyDescent="0.25">
      <c r="A26" s="101" t="s">
        <v>170</v>
      </c>
      <c r="B26" s="102"/>
      <c r="C26" s="102"/>
      <c r="D26" s="102"/>
      <c r="E26" s="102"/>
      <c r="F26" s="102"/>
      <c r="G26" s="103"/>
      <c r="K26" s="98" t="s">
        <v>214</v>
      </c>
      <c r="L26" s="99"/>
      <c r="M26" s="99"/>
      <c r="N26" s="99"/>
      <c r="O26" s="99"/>
      <c r="P26" s="99"/>
      <c r="Q26" s="100"/>
    </row>
    <row r="27" spans="1:17" ht="15.75" x14ac:dyDescent="0.25">
      <c r="A27" s="79" t="s">
        <v>27</v>
      </c>
      <c r="B27" s="80"/>
      <c r="C27" s="80"/>
      <c r="D27" s="80"/>
      <c r="E27" s="80"/>
      <c r="F27" s="80"/>
      <c r="G27" s="81"/>
      <c r="K27" s="67" t="s">
        <v>28</v>
      </c>
      <c r="L27" s="68"/>
      <c r="M27" s="68"/>
      <c r="N27" s="68"/>
      <c r="O27" s="68"/>
      <c r="P27" s="68"/>
      <c r="Q27" s="69"/>
    </row>
    <row r="28" spans="1:17" x14ac:dyDescent="0.25">
      <c r="A28" s="22" t="s">
        <v>33</v>
      </c>
      <c r="B28" s="23" t="s">
        <v>32</v>
      </c>
      <c r="C28" s="23" t="s">
        <v>222</v>
      </c>
      <c r="D28" s="23" t="s">
        <v>223</v>
      </c>
      <c r="E28" s="23" t="s">
        <v>226</v>
      </c>
      <c r="F28" s="23" t="s">
        <v>227</v>
      </c>
      <c r="G28" s="24" t="s">
        <v>31</v>
      </c>
      <c r="K28" s="22" t="s">
        <v>33</v>
      </c>
      <c r="L28" s="23" t="s">
        <v>32</v>
      </c>
      <c r="M28" s="23" t="s">
        <v>222</v>
      </c>
      <c r="N28" s="23" t="s">
        <v>223</v>
      </c>
      <c r="O28" s="23" t="s">
        <v>226</v>
      </c>
      <c r="P28" s="23" t="s">
        <v>227</v>
      </c>
      <c r="Q28" s="24" t="s">
        <v>31</v>
      </c>
    </row>
    <row r="29" spans="1:17" x14ac:dyDescent="0.25">
      <c r="A29" s="35">
        <f>A22+1</f>
        <v>111</v>
      </c>
      <c r="B29" s="52" t="s">
        <v>39</v>
      </c>
      <c r="C29" s="30">
        <v>9.8000000000000007</v>
      </c>
      <c r="D29" s="30">
        <v>10.9</v>
      </c>
      <c r="E29" s="30">
        <v>13.6</v>
      </c>
      <c r="F29" s="31">
        <v>12.4</v>
      </c>
      <c r="G29" s="8">
        <f>SUM(C29:F29)</f>
        <v>46.7</v>
      </c>
      <c r="K29" s="25">
        <f>K22+1</f>
        <v>131</v>
      </c>
      <c r="L29" s="40" t="s">
        <v>1</v>
      </c>
      <c r="M29" s="14">
        <v>8.9</v>
      </c>
      <c r="N29" s="14">
        <v>11.1</v>
      </c>
      <c r="O29" s="14">
        <v>0</v>
      </c>
      <c r="P29" s="15">
        <v>12.7</v>
      </c>
      <c r="Q29" s="8">
        <f>SUM(M29:P29)</f>
        <v>32.700000000000003</v>
      </c>
    </row>
    <row r="30" spans="1:17" x14ac:dyDescent="0.25">
      <c r="A30" s="36">
        <f>A29+1</f>
        <v>112</v>
      </c>
      <c r="B30" s="52" t="s">
        <v>54</v>
      </c>
      <c r="C30" s="30">
        <v>9.35</v>
      </c>
      <c r="D30" s="30">
        <v>10.6</v>
      </c>
      <c r="E30" s="30">
        <v>12.8</v>
      </c>
      <c r="F30" s="31">
        <v>12.5</v>
      </c>
      <c r="G30" s="8">
        <f t="shared" ref="G30:G33" si="8">SUM(C30:F30)</f>
        <v>45.25</v>
      </c>
      <c r="K30" s="25">
        <f>K29+1</f>
        <v>132</v>
      </c>
      <c r="L30" s="40" t="s">
        <v>2</v>
      </c>
      <c r="M30" s="14">
        <v>9.3000000000000007</v>
      </c>
      <c r="N30" s="14">
        <v>11.9</v>
      </c>
      <c r="O30" s="14">
        <v>0</v>
      </c>
      <c r="P30" s="15">
        <v>12.8</v>
      </c>
      <c r="Q30" s="8">
        <f t="shared" ref="Q30:Q33" si="9">SUM(M30:P30)</f>
        <v>34</v>
      </c>
    </row>
    <row r="31" spans="1:17" x14ac:dyDescent="0.25">
      <c r="A31" s="36">
        <f t="shared" ref="A31:A33" si="10">A30+1</f>
        <v>113</v>
      </c>
      <c r="B31" s="52" t="s">
        <v>93</v>
      </c>
      <c r="C31" s="30">
        <v>9.5</v>
      </c>
      <c r="D31" s="30">
        <v>10.7</v>
      </c>
      <c r="E31" s="30">
        <v>12.5</v>
      </c>
      <c r="F31" s="31">
        <v>12.4</v>
      </c>
      <c r="G31" s="8">
        <f t="shared" si="8"/>
        <v>45.1</v>
      </c>
      <c r="K31" s="25">
        <f t="shared" ref="K31:K33" si="11">K30+1</f>
        <v>133</v>
      </c>
      <c r="L31" s="40" t="s">
        <v>213</v>
      </c>
      <c r="M31" s="14">
        <v>9.35</v>
      </c>
      <c r="N31" s="14">
        <v>12</v>
      </c>
      <c r="O31" s="14">
        <v>0</v>
      </c>
      <c r="P31" s="14">
        <v>12.2</v>
      </c>
      <c r="Q31" s="8">
        <f t="shared" si="9"/>
        <v>33.549999999999997</v>
      </c>
    </row>
    <row r="32" spans="1:17" x14ac:dyDescent="0.25">
      <c r="A32" s="36">
        <f t="shared" si="10"/>
        <v>114</v>
      </c>
      <c r="B32" s="41" t="s">
        <v>40</v>
      </c>
      <c r="C32" s="30">
        <v>9.3000000000000007</v>
      </c>
      <c r="D32" s="30">
        <v>10</v>
      </c>
      <c r="E32" s="30">
        <v>13.2</v>
      </c>
      <c r="F32" s="30">
        <v>11.9</v>
      </c>
      <c r="G32" s="8">
        <f t="shared" si="8"/>
        <v>44.4</v>
      </c>
      <c r="K32" s="25">
        <f t="shared" si="11"/>
        <v>134</v>
      </c>
      <c r="L32" s="40" t="s">
        <v>22</v>
      </c>
      <c r="M32" s="14">
        <v>7.9</v>
      </c>
      <c r="N32" s="14">
        <v>11.9</v>
      </c>
      <c r="O32" s="14">
        <v>0</v>
      </c>
      <c r="P32" s="14">
        <v>12.1</v>
      </c>
      <c r="Q32" s="8">
        <f t="shared" si="9"/>
        <v>31.9</v>
      </c>
    </row>
    <row r="33" spans="1:17" ht="15.75" thickBot="1" x14ac:dyDescent="0.3">
      <c r="A33" s="36">
        <f t="shared" si="10"/>
        <v>115</v>
      </c>
      <c r="B33" s="52" t="s">
        <v>41</v>
      </c>
      <c r="C33" s="30">
        <v>9.4</v>
      </c>
      <c r="D33" s="30">
        <v>11</v>
      </c>
      <c r="E33" s="30">
        <v>13</v>
      </c>
      <c r="F33" s="30">
        <v>12.4</v>
      </c>
      <c r="G33" s="8">
        <f t="shared" si="8"/>
        <v>45.8</v>
      </c>
      <c r="K33" s="25">
        <f t="shared" si="11"/>
        <v>135</v>
      </c>
      <c r="L33" s="40" t="s">
        <v>23</v>
      </c>
      <c r="M33" s="14">
        <v>9.25</v>
      </c>
      <c r="N33" s="14">
        <v>10.3</v>
      </c>
      <c r="O33" s="14">
        <v>0</v>
      </c>
      <c r="P33" s="14">
        <v>12.1</v>
      </c>
      <c r="Q33" s="8">
        <f t="shared" si="9"/>
        <v>31.65</v>
      </c>
    </row>
    <row r="34" spans="1:17" ht="16.5" thickBot="1" x14ac:dyDescent="0.3">
      <c r="A34" s="17"/>
      <c r="B34" s="18" t="s">
        <v>30</v>
      </c>
      <c r="C34" s="9">
        <f>LARGE(C29:C33,1)+ LARGE(C29:C33,2)+ LARGE(C29:C33,3)</f>
        <v>28.700000000000003</v>
      </c>
      <c r="D34" s="9">
        <f>LARGE(D29:D33,1)+ LARGE(D29:D33,2)+ LARGE(D29:D33,3)</f>
        <v>32.599999999999994</v>
      </c>
      <c r="E34" s="9">
        <f>LARGE(E29:E33,1)+ LARGE(E29:E33,2)+ LARGE(E29:E33,3)</f>
        <v>39.799999999999997</v>
      </c>
      <c r="F34" s="9">
        <f>LARGE(F29:F33,1)+ LARGE(F29:F33,2)+ LARGE(F29:F33,3)</f>
        <v>37.299999999999997</v>
      </c>
      <c r="G34" s="19">
        <f>SUM(C34:F34)</f>
        <v>138.39999999999998</v>
      </c>
      <c r="K34" s="17"/>
      <c r="L34" s="18" t="s">
        <v>30</v>
      </c>
      <c r="M34" s="9">
        <f>LARGE(M29:M33,1)+ LARGE(M29:M33,2)+ LARGE(M29:M33,3)</f>
        <v>27.9</v>
      </c>
      <c r="N34" s="9">
        <f>LARGE(N29:N33,1)+ LARGE(N29:N33,2)+ LARGE(N29:N33,3)</f>
        <v>35.799999999999997</v>
      </c>
      <c r="O34" s="9">
        <f>LARGE(O29:O33,1)+ LARGE(O29:O33,2)+ LARGE(O29:O33,3)</f>
        <v>0</v>
      </c>
      <c r="P34" s="9">
        <f>LARGE(P29:P33,1)+ LARGE(P29:P33,2)+ LARGE(P29:P33,3)</f>
        <v>37.700000000000003</v>
      </c>
      <c r="Q34" s="19">
        <f>SUM(M34:P34)</f>
        <v>101.4</v>
      </c>
    </row>
    <row r="35" spans="1:17" x14ac:dyDescent="0.25">
      <c r="K35" s="26"/>
      <c r="L35" s="28"/>
      <c r="M35" s="28"/>
      <c r="N35" s="28"/>
      <c r="O35" s="28"/>
      <c r="P35" s="28"/>
      <c r="Q35" s="29"/>
    </row>
    <row r="36" spans="1:17" ht="15.75" thickBot="1" x14ac:dyDescent="0.3">
      <c r="K36" s="26"/>
      <c r="L36" s="28"/>
      <c r="M36" s="28"/>
      <c r="N36" s="28"/>
      <c r="O36" s="28"/>
      <c r="P36" s="28"/>
      <c r="Q36" s="29"/>
    </row>
    <row r="37" spans="1:17" x14ac:dyDescent="0.25">
      <c r="A37" s="101" t="s">
        <v>217</v>
      </c>
      <c r="B37" s="102"/>
      <c r="C37" s="102"/>
      <c r="D37" s="102"/>
      <c r="E37" s="102"/>
      <c r="F37" s="102"/>
      <c r="G37" s="103"/>
      <c r="K37" s="98" t="s">
        <v>214</v>
      </c>
      <c r="L37" s="99"/>
      <c r="M37" s="99"/>
      <c r="N37" s="99"/>
      <c r="O37" s="99"/>
      <c r="P37" s="99"/>
      <c r="Q37" s="100"/>
    </row>
    <row r="38" spans="1:17" ht="15.75" x14ac:dyDescent="0.25">
      <c r="A38" s="67" t="s">
        <v>28</v>
      </c>
      <c r="B38" s="68"/>
      <c r="C38" s="68"/>
      <c r="D38" s="68"/>
      <c r="E38" s="68"/>
      <c r="F38" s="68"/>
      <c r="G38" s="69"/>
      <c r="K38" s="109" t="s">
        <v>0</v>
      </c>
      <c r="L38" s="110"/>
      <c r="M38" s="110"/>
      <c r="N38" s="110"/>
      <c r="O38" s="110"/>
      <c r="P38" s="110"/>
      <c r="Q38" s="111"/>
    </row>
    <row r="39" spans="1:17" x14ac:dyDescent="0.25">
      <c r="A39" s="22" t="s">
        <v>33</v>
      </c>
      <c r="B39" s="23" t="s">
        <v>32</v>
      </c>
      <c r="C39" s="23" t="s">
        <v>222</v>
      </c>
      <c r="D39" s="23" t="s">
        <v>223</v>
      </c>
      <c r="E39" s="23" t="s">
        <v>226</v>
      </c>
      <c r="F39" s="23" t="s">
        <v>227</v>
      </c>
      <c r="G39" s="24" t="s">
        <v>31</v>
      </c>
      <c r="K39" s="22" t="s">
        <v>33</v>
      </c>
      <c r="L39" s="23" t="s">
        <v>32</v>
      </c>
      <c r="M39" s="23" t="s">
        <v>222</v>
      </c>
      <c r="N39" s="23" t="s">
        <v>223</v>
      </c>
      <c r="O39" s="23" t="s">
        <v>226</v>
      </c>
      <c r="P39" s="23" t="s">
        <v>227</v>
      </c>
      <c r="Q39" s="45" t="s">
        <v>31</v>
      </c>
    </row>
    <row r="40" spans="1:17" x14ac:dyDescent="0.25">
      <c r="A40" s="35">
        <f>A33+1</f>
        <v>116</v>
      </c>
      <c r="B40" s="40"/>
      <c r="C40" s="30">
        <v>0</v>
      </c>
      <c r="D40" s="30">
        <v>0</v>
      </c>
      <c r="E40" s="30">
        <v>0</v>
      </c>
      <c r="F40" s="31">
        <v>0</v>
      </c>
      <c r="G40" s="8">
        <f>SUM(C40:F40)</f>
        <v>0</v>
      </c>
      <c r="K40" s="25">
        <f>K33+1</f>
        <v>136</v>
      </c>
      <c r="L40" s="41" t="s">
        <v>215</v>
      </c>
      <c r="M40" s="14">
        <v>8.1999999999999993</v>
      </c>
      <c r="N40" s="14">
        <v>10.3</v>
      </c>
      <c r="O40" s="14">
        <v>0</v>
      </c>
      <c r="P40" s="14">
        <v>11.2</v>
      </c>
      <c r="Q40" s="8">
        <f>SUM(M40:P40)</f>
        <v>29.7</v>
      </c>
    </row>
    <row r="41" spans="1:17" x14ac:dyDescent="0.25">
      <c r="A41" s="35">
        <f>A40+1</f>
        <v>117</v>
      </c>
      <c r="B41" s="40" t="s">
        <v>66</v>
      </c>
      <c r="C41" s="30">
        <v>9.15</v>
      </c>
      <c r="D41" s="30">
        <v>12.4</v>
      </c>
      <c r="E41" s="30">
        <v>0</v>
      </c>
      <c r="F41" s="30">
        <v>12.4</v>
      </c>
      <c r="G41" s="96">
        <f t="shared" ref="G41:G44" si="12">SUM(C41:F41)</f>
        <v>33.950000000000003</v>
      </c>
      <c r="K41" s="25">
        <f>K40+1</f>
        <v>137</v>
      </c>
      <c r="L41" s="41" t="s">
        <v>4</v>
      </c>
      <c r="M41" s="14">
        <v>8.85</v>
      </c>
      <c r="N41" s="14">
        <v>10.9</v>
      </c>
      <c r="O41" s="14">
        <v>0</v>
      </c>
      <c r="P41" s="14">
        <v>13.2</v>
      </c>
      <c r="Q41" s="8">
        <f t="shared" ref="Q41:Q44" si="13">SUM(M41:P41)</f>
        <v>32.950000000000003</v>
      </c>
    </row>
    <row r="42" spans="1:17" x14ac:dyDescent="0.25">
      <c r="A42" s="35">
        <f t="shared" ref="A42:A44" si="14">A41+1</f>
        <v>118</v>
      </c>
      <c r="B42" s="40" t="s">
        <v>91</v>
      </c>
      <c r="C42" s="30">
        <v>9.8000000000000007</v>
      </c>
      <c r="D42" s="30">
        <v>12.9</v>
      </c>
      <c r="E42" s="30">
        <v>0</v>
      </c>
      <c r="F42" s="30">
        <v>13.2</v>
      </c>
      <c r="G42" s="96">
        <f t="shared" si="12"/>
        <v>35.900000000000006</v>
      </c>
      <c r="K42" s="25">
        <f t="shared" ref="K42:K44" si="15">K41+1</f>
        <v>138</v>
      </c>
      <c r="L42" s="41" t="s">
        <v>216</v>
      </c>
      <c r="M42" s="14">
        <v>8.3000000000000007</v>
      </c>
      <c r="N42" s="14">
        <v>0</v>
      </c>
      <c r="O42" s="14">
        <v>0</v>
      </c>
      <c r="P42" s="14">
        <v>11.6</v>
      </c>
      <c r="Q42" s="8">
        <f t="shared" si="13"/>
        <v>19.899999999999999</v>
      </c>
    </row>
    <row r="43" spans="1:17" x14ac:dyDescent="0.25">
      <c r="A43" s="35">
        <f t="shared" si="14"/>
        <v>119</v>
      </c>
      <c r="B43" s="40" t="s">
        <v>25</v>
      </c>
      <c r="C43" s="30">
        <v>9.8000000000000007</v>
      </c>
      <c r="D43" s="30">
        <v>12.6</v>
      </c>
      <c r="E43" s="30">
        <v>0</v>
      </c>
      <c r="F43" s="30">
        <v>13.1</v>
      </c>
      <c r="G43" s="96">
        <f t="shared" si="12"/>
        <v>35.5</v>
      </c>
      <c r="K43" s="25">
        <f t="shared" si="15"/>
        <v>139</v>
      </c>
      <c r="L43" s="41" t="s">
        <v>3</v>
      </c>
      <c r="M43" s="14">
        <v>8.85</v>
      </c>
      <c r="N43" s="14">
        <v>10.8</v>
      </c>
      <c r="O43" s="14">
        <v>0</v>
      </c>
      <c r="P43" s="14">
        <v>13</v>
      </c>
      <c r="Q43" s="8">
        <f t="shared" si="13"/>
        <v>32.65</v>
      </c>
    </row>
    <row r="44" spans="1:17" ht="15.75" thickBot="1" x14ac:dyDescent="0.3">
      <c r="A44" s="35">
        <f t="shared" si="14"/>
        <v>120</v>
      </c>
      <c r="B44" s="40" t="s">
        <v>67</v>
      </c>
      <c r="C44" s="30">
        <v>9.1999999999999993</v>
      </c>
      <c r="D44" s="30">
        <v>12.2</v>
      </c>
      <c r="E44" s="30">
        <v>0</v>
      </c>
      <c r="F44" s="30">
        <v>12.5</v>
      </c>
      <c r="G44" s="96">
        <f t="shared" si="12"/>
        <v>33.9</v>
      </c>
      <c r="K44" s="25">
        <f t="shared" si="15"/>
        <v>140</v>
      </c>
      <c r="L44" s="52" t="s">
        <v>235</v>
      </c>
      <c r="M44" s="14">
        <v>8.6999999999999993</v>
      </c>
      <c r="N44" s="14">
        <v>11</v>
      </c>
      <c r="O44" s="14">
        <v>0</v>
      </c>
      <c r="P44" s="14">
        <v>12.9</v>
      </c>
      <c r="Q44" s="50">
        <f t="shared" si="13"/>
        <v>32.6</v>
      </c>
    </row>
    <row r="45" spans="1:17" ht="16.5" thickBot="1" x14ac:dyDescent="0.3">
      <c r="A45" s="17"/>
      <c r="B45" s="18" t="s">
        <v>30</v>
      </c>
      <c r="C45" s="9">
        <f>LARGE(C40:C44,1)+ LARGE(C40:C44,2)+ LARGE(C40:C44,3)</f>
        <v>28.8</v>
      </c>
      <c r="D45" s="9">
        <f t="shared" ref="D45:F45" si="16">LARGE(D40:D44,1)+ LARGE(D40:D44,2)+ LARGE(D40:D44,3)</f>
        <v>37.9</v>
      </c>
      <c r="E45" s="9">
        <f t="shared" si="16"/>
        <v>0</v>
      </c>
      <c r="F45" s="9">
        <f t="shared" si="16"/>
        <v>38.799999999999997</v>
      </c>
      <c r="G45" s="19">
        <f>SUM(C45:F45)</f>
        <v>105.5</v>
      </c>
      <c r="K45" s="46"/>
      <c r="L45" s="47" t="s">
        <v>30</v>
      </c>
      <c r="M45" s="9">
        <f>LARGE(M40:M44,1)+ LARGE(M40:M44,2)+ LARGE(M40:M44,3)</f>
        <v>26.4</v>
      </c>
      <c r="N45" s="9">
        <f>LARGE(N40:N44,1)+ LARGE(N40:N44,2)+ LARGE(N40:N44,3)</f>
        <v>32.700000000000003</v>
      </c>
      <c r="O45" s="9">
        <f>LARGE(O40:O44,1)+ LARGE(O40:O44,2)+ LARGE(O40:O44,3)</f>
        <v>0</v>
      </c>
      <c r="P45" s="49">
        <f>LARGE(P40:P44,1)+ LARGE(P40:P44,2)+ LARGE(P40:P44,3)</f>
        <v>39.1</v>
      </c>
      <c r="Q45" s="19">
        <f>SUM(M45:P45)</f>
        <v>98.2</v>
      </c>
    </row>
    <row r="46" spans="1:17" x14ac:dyDescent="0.25">
      <c r="A46"/>
      <c r="B46"/>
      <c r="C46"/>
      <c r="D46"/>
      <c r="E46"/>
      <c r="F46"/>
      <c r="G46"/>
      <c r="K46" s="28"/>
      <c r="L46" s="28"/>
      <c r="M46" s="28"/>
      <c r="N46" s="28"/>
      <c r="O46" s="28"/>
      <c r="P46" s="28"/>
      <c r="Q46" s="28"/>
    </row>
    <row r="47" spans="1:17" x14ac:dyDescent="0.25">
      <c r="A47"/>
      <c r="B47"/>
      <c r="C47"/>
      <c r="D47"/>
      <c r="E47"/>
      <c r="F47"/>
      <c r="G47"/>
      <c r="K47"/>
      <c r="L47"/>
      <c r="M47"/>
      <c r="N47"/>
      <c r="O47"/>
      <c r="P47"/>
      <c r="Q47"/>
    </row>
    <row r="48" spans="1:17" x14ac:dyDescent="0.25">
      <c r="A48"/>
      <c r="B48"/>
      <c r="C48"/>
      <c r="D48"/>
      <c r="E48"/>
      <c r="F48"/>
      <c r="G48"/>
      <c r="K48"/>
      <c r="L48"/>
      <c r="M48"/>
      <c r="N48"/>
      <c r="O48"/>
      <c r="P48"/>
      <c r="Q48"/>
    </row>
    <row r="49" spans="1:17" x14ac:dyDescent="0.25">
      <c r="A49"/>
      <c r="B49"/>
      <c r="C49"/>
      <c r="D49"/>
      <c r="E49"/>
      <c r="F49"/>
      <c r="G49"/>
      <c r="K49"/>
      <c r="L49"/>
      <c r="M49"/>
      <c r="N49"/>
      <c r="O49"/>
      <c r="P49"/>
      <c r="Q49"/>
    </row>
    <row r="50" spans="1:17" x14ac:dyDescent="0.25">
      <c r="A50"/>
      <c r="B50"/>
      <c r="C50"/>
      <c r="D50"/>
      <c r="E50"/>
      <c r="F50"/>
      <c r="G50"/>
      <c r="K50"/>
      <c r="L50"/>
      <c r="M50"/>
      <c r="N50"/>
      <c r="O50"/>
      <c r="P50"/>
      <c r="Q50"/>
    </row>
    <row r="51" spans="1:17" x14ac:dyDescent="0.25">
      <c r="A51"/>
      <c r="B51"/>
      <c r="C51"/>
      <c r="D51"/>
      <c r="E51"/>
      <c r="F51"/>
      <c r="G51"/>
      <c r="K51"/>
      <c r="L51"/>
      <c r="M51"/>
      <c r="N51"/>
      <c r="O51"/>
      <c r="P51"/>
      <c r="Q51"/>
    </row>
    <row r="52" spans="1:17" x14ac:dyDescent="0.25">
      <c r="A52"/>
      <c r="B52"/>
      <c r="C52"/>
      <c r="D52"/>
      <c r="E52"/>
      <c r="F52"/>
      <c r="G52"/>
      <c r="K52"/>
      <c r="L52"/>
      <c r="M52"/>
      <c r="N52"/>
      <c r="O52"/>
      <c r="P52"/>
      <c r="Q52"/>
    </row>
    <row r="53" spans="1:17" x14ac:dyDescent="0.25">
      <c r="A53"/>
      <c r="B53"/>
      <c r="C53"/>
      <c r="D53"/>
      <c r="E53"/>
      <c r="F53"/>
      <c r="G53"/>
      <c r="K53"/>
      <c r="L53"/>
      <c r="M53"/>
      <c r="N53"/>
      <c r="O53"/>
      <c r="P53"/>
      <c r="Q53"/>
    </row>
    <row r="54" spans="1:17" x14ac:dyDescent="0.25">
      <c r="A54"/>
      <c r="B54"/>
      <c r="C54"/>
      <c r="D54"/>
      <c r="E54"/>
      <c r="F54"/>
      <c r="G54"/>
      <c r="K54"/>
      <c r="L54"/>
      <c r="M54"/>
      <c r="N54"/>
      <c r="O54"/>
      <c r="P54"/>
      <c r="Q54"/>
    </row>
    <row r="55" spans="1:17" x14ac:dyDescent="0.25">
      <c r="A55"/>
      <c r="B55"/>
      <c r="C55"/>
      <c r="D55"/>
      <c r="E55"/>
      <c r="F55"/>
      <c r="G55"/>
      <c r="K55"/>
      <c r="L55"/>
      <c r="M55"/>
      <c r="N55"/>
      <c r="O55"/>
      <c r="P55"/>
      <c r="Q55"/>
    </row>
    <row r="56" spans="1:17" x14ac:dyDescent="0.25">
      <c r="A56"/>
      <c r="B56"/>
      <c r="C56"/>
      <c r="D56"/>
      <c r="E56"/>
      <c r="F56"/>
      <c r="G56"/>
      <c r="K56"/>
      <c r="L56"/>
      <c r="M56"/>
      <c r="N56"/>
      <c r="O56"/>
      <c r="P56"/>
      <c r="Q56"/>
    </row>
    <row r="57" spans="1:17" x14ac:dyDescent="0.25">
      <c r="A57"/>
      <c r="B57"/>
      <c r="C57"/>
      <c r="D57"/>
      <c r="E57"/>
      <c r="F57"/>
      <c r="G57"/>
      <c r="K57"/>
      <c r="L57"/>
      <c r="M57"/>
      <c r="N57"/>
      <c r="O57"/>
      <c r="P57"/>
      <c r="Q57"/>
    </row>
    <row r="58" spans="1:17" x14ac:dyDescent="0.25">
      <c r="A58"/>
      <c r="B58"/>
      <c r="C58"/>
      <c r="D58"/>
      <c r="E58"/>
      <c r="F58"/>
      <c r="G58"/>
      <c r="J58"/>
      <c r="K58"/>
      <c r="L58"/>
      <c r="M58"/>
      <c r="N58"/>
      <c r="O58"/>
      <c r="P58"/>
      <c r="Q58"/>
    </row>
    <row r="59" spans="1:17" x14ac:dyDescent="0.25">
      <c r="A59"/>
      <c r="B59"/>
      <c r="C59"/>
      <c r="D59"/>
      <c r="E59"/>
      <c r="F59"/>
      <c r="G59"/>
      <c r="J59"/>
      <c r="K59"/>
      <c r="L59"/>
      <c r="M59"/>
      <c r="N59"/>
      <c r="O59"/>
      <c r="P59"/>
      <c r="Q59"/>
    </row>
    <row r="60" spans="1:17" x14ac:dyDescent="0.25">
      <c r="A60"/>
      <c r="B60"/>
      <c r="C60"/>
      <c r="D60"/>
      <c r="E60"/>
      <c r="F60"/>
      <c r="G60"/>
      <c r="J60"/>
      <c r="K60"/>
      <c r="L60"/>
      <c r="M60"/>
      <c r="N60"/>
      <c r="O60"/>
      <c r="P60"/>
      <c r="Q60"/>
    </row>
    <row r="61" spans="1:17" x14ac:dyDescent="0.25">
      <c r="J61"/>
      <c r="K61"/>
      <c r="L61"/>
      <c r="M61"/>
      <c r="N61"/>
      <c r="O61"/>
      <c r="P61"/>
      <c r="Q61"/>
    </row>
    <row r="62" spans="1:17" x14ac:dyDescent="0.25">
      <c r="J62"/>
      <c r="K62"/>
      <c r="L62"/>
      <c r="M62"/>
      <c r="N62"/>
      <c r="O62"/>
      <c r="P62"/>
      <c r="Q62"/>
    </row>
    <row r="63" spans="1:17" x14ac:dyDescent="0.25">
      <c r="J63"/>
      <c r="K63"/>
      <c r="L63"/>
      <c r="M63"/>
      <c r="N63"/>
      <c r="O63"/>
      <c r="P63"/>
      <c r="Q63"/>
    </row>
    <row r="64" spans="1:17" x14ac:dyDescent="0.25">
      <c r="J64"/>
      <c r="K64"/>
      <c r="L64"/>
      <c r="M64"/>
      <c r="N64"/>
      <c r="O64"/>
      <c r="P64"/>
      <c r="Q64"/>
    </row>
    <row r="65" spans="10:17" x14ac:dyDescent="0.25">
      <c r="J65"/>
      <c r="K65"/>
      <c r="L65"/>
      <c r="M65"/>
      <c r="N65"/>
      <c r="O65"/>
      <c r="P65"/>
      <c r="Q65"/>
    </row>
    <row r="66" spans="10:17" x14ac:dyDescent="0.25">
      <c r="J66"/>
    </row>
    <row r="67" spans="10:17" x14ac:dyDescent="0.25">
      <c r="J67"/>
    </row>
    <row r="68" spans="10:17" x14ac:dyDescent="0.25">
      <c r="J68"/>
    </row>
    <row r="69" spans="10:17" x14ac:dyDescent="0.25">
      <c r="J69"/>
    </row>
    <row r="70" spans="10:17" x14ac:dyDescent="0.25">
      <c r="J70"/>
    </row>
    <row r="71" spans="10:17" x14ac:dyDescent="0.25">
      <c r="J71"/>
    </row>
    <row r="72" spans="10:17" x14ac:dyDescent="0.25">
      <c r="J72"/>
    </row>
    <row r="73" spans="10:17" x14ac:dyDescent="0.25">
      <c r="J73"/>
    </row>
    <row r="74" spans="10:17" x14ac:dyDescent="0.25">
      <c r="J74"/>
    </row>
    <row r="75" spans="10:17" x14ac:dyDescent="0.25">
      <c r="J75"/>
    </row>
    <row r="76" spans="10:17" x14ac:dyDescent="0.25">
      <c r="J76"/>
    </row>
  </sheetData>
  <mergeCells count="12">
    <mergeCell ref="A1:Q1"/>
    <mergeCell ref="A2:Q2"/>
    <mergeCell ref="K38:Q38"/>
    <mergeCell ref="A4:G4"/>
    <mergeCell ref="K4:Q4"/>
    <mergeCell ref="K5:Q5"/>
    <mergeCell ref="A15:G15"/>
    <mergeCell ref="A26:G26"/>
    <mergeCell ref="K15:Q15"/>
    <mergeCell ref="A37:G37"/>
    <mergeCell ref="K26:Q26"/>
    <mergeCell ref="K37:Q37"/>
  </mergeCells>
  <printOptions horizontalCentered="1" verticalCentered="1"/>
  <pageMargins left="0.19" right="0.13" top="0.33" bottom="0.26" header="0.31496062992125984" footer="0.31496062992125984"/>
  <pageSetup paperSize="9" scale="58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opLeftCell="A26" zoomScaleNormal="100" workbookViewId="0">
      <selection sqref="A1:Q54"/>
    </sheetView>
  </sheetViews>
  <sheetFormatPr defaultColWidth="9.140625" defaultRowHeight="15" x14ac:dyDescent="0.25"/>
  <cols>
    <col min="1" max="1" width="13" style="20" customWidth="1"/>
    <col min="2" max="2" width="21.42578125" style="20" bestFit="1" customWidth="1"/>
    <col min="3" max="3" width="9.140625" style="20"/>
    <col min="4" max="4" width="7.42578125" style="20" bestFit="1" customWidth="1"/>
    <col min="5" max="5" width="9.140625" style="20"/>
    <col min="6" max="6" width="6.140625" style="20" bestFit="1" customWidth="1"/>
    <col min="7" max="8" width="9.140625" style="20"/>
    <col min="9" max="10" width="8.5703125" style="20" customWidth="1"/>
    <col min="11" max="11" width="9.140625" style="20"/>
    <col min="12" max="12" width="23.28515625" style="20" bestFit="1" customWidth="1"/>
    <col min="13" max="13" width="7.42578125" style="20" bestFit="1" customWidth="1"/>
    <col min="14" max="16384" width="9.140625" style="20"/>
  </cols>
  <sheetData>
    <row r="1" spans="1:17" ht="27.75" x14ac:dyDescent="0.25">
      <c r="A1" s="104" t="s">
        <v>237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20.25" x14ac:dyDescent="0.25">
      <c r="A2" s="105" t="s">
        <v>238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24" thickBot="1" x14ac:dyDescent="0.3">
      <c r="B3" s="1"/>
      <c r="G3" s="21"/>
    </row>
    <row r="4" spans="1:17" x14ac:dyDescent="0.25">
      <c r="A4" s="101" t="s">
        <v>170</v>
      </c>
      <c r="B4" s="102"/>
      <c r="C4" s="102"/>
      <c r="D4" s="102"/>
      <c r="E4" s="102"/>
      <c r="F4" s="102"/>
      <c r="G4" s="103"/>
      <c r="K4" s="98" t="s">
        <v>161</v>
      </c>
      <c r="L4" s="99"/>
      <c r="M4" s="99"/>
      <c r="N4" s="99"/>
      <c r="O4" s="99"/>
      <c r="P4" s="99"/>
      <c r="Q4" s="100"/>
    </row>
    <row r="5" spans="1:17" ht="15.75" x14ac:dyDescent="0.25">
      <c r="A5" s="67" t="s">
        <v>28</v>
      </c>
      <c r="B5" s="68"/>
      <c r="C5" s="68"/>
      <c r="D5" s="68"/>
      <c r="E5" s="68"/>
      <c r="F5" s="68"/>
      <c r="G5" s="69"/>
      <c r="K5" s="109" t="s">
        <v>0</v>
      </c>
      <c r="L5" s="110"/>
      <c r="M5" s="110"/>
      <c r="N5" s="110"/>
      <c r="O5" s="110"/>
      <c r="P5" s="110"/>
      <c r="Q5" s="111"/>
    </row>
    <row r="6" spans="1:17" x14ac:dyDescent="0.25">
      <c r="A6" s="22" t="s">
        <v>33</v>
      </c>
      <c r="B6" s="23" t="s">
        <v>32</v>
      </c>
      <c r="C6" s="23" t="s">
        <v>222</v>
      </c>
      <c r="D6" s="23" t="s">
        <v>223</v>
      </c>
      <c r="E6" s="23" t="s">
        <v>226</v>
      </c>
      <c r="F6" s="23" t="s">
        <v>227</v>
      </c>
      <c r="G6" s="24" t="s">
        <v>31</v>
      </c>
      <c r="K6" s="22" t="s">
        <v>33</v>
      </c>
      <c r="L6" s="23" t="s">
        <v>32</v>
      </c>
      <c r="M6" s="23" t="s">
        <v>222</v>
      </c>
      <c r="N6" s="23" t="s">
        <v>223</v>
      </c>
      <c r="O6" s="23" t="s">
        <v>226</v>
      </c>
      <c r="P6" s="23" t="s">
        <v>227</v>
      </c>
      <c r="Q6" s="45" t="s">
        <v>31</v>
      </c>
    </row>
    <row r="7" spans="1:17" x14ac:dyDescent="0.25">
      <c r="A7" s="36">
        <f>'Round Three'!K44+1</f>
        <v>141</v>
      </c>
      <c r="B7" s="40" t="s">
        <v>16</v>
      </c>
      <c r="C7" s="37">
        <v>9.75</v>
      </c>
      <c r="D7" s="14">
        <v>10.7</v>
      </c>
      <c r="E7" s="14">
        <v>11.3</v>
      </c>
      <c r="F7" s="15">
        <v>11.2</v>
      </c>
      <c r="G7" s="8">
        <f>SUM(C7:F7)</f>
        <v>42.95</v>
      </c>
      <c r="K7" s="25">
        <f>A44+1</f>
        <v>161</v>
      </c>
      <c r="L7" s="41" t="s">
        <v>164</v>
      </c>
      <c r="M7" s="14">
        <v>9</v>
      </c>
      <c r="N7" s="14">
        <v>10.8</v>
      </c>
      <c r="O7" s="14">
        <v>12</v>
      </c>
      <c r="P7" s="14">
        <v>11.1</v>
      </c>
      <c r="Q7" s="8">
        <f>SUM(M7:P7)</f>
        <v>42.9</v>
      </c>
    </row>
    <row r="8" spans="1:17" x14ac:dyDescent="0.25">
      <c r="A8" s="36">
        <f>A7+1</f>
        <v>142</v>
      </c>
      <c r="B8" s="40" t="s">
        <v>84</v>
      </c>
      <c r="C8" s="37">
        <v>9.6</v>
      </c>
      <c r="D8" s="14">
        <v>11</v>
      </c>
      <c r="E8" s="14">
        <v>11.7</v>
      </c>
      <c r="F8" s="15">
        <v>11</v>
      </c>
      <c r="G8" s="8">
        <f t="shared" ref="G8:G11" si="0">SUM(C8:F8)</f>
        <v>43.3</v>
      </c>
      <c r="K8" s="25">
        <f>K7+1</f>
        <v>162</v>
      </c>
      <c r="L8" s="41" t="s">
        <v>163</v>
      </c>
      <c r="M8" s="14">
        <v>9.1999999999999993</v>
      </c>
      <c r="N8" s="14">
        <v>11.3</v>
      </c>
      <c r="O8" s="14">
        <v>10</v>
      </c>
      <c r="P8" s="14">
        <v>11.7</v>
      </c>
      <c r="Q8" s="8">
        <f t="shared" ref="Q8:Q11" si="1">SUM(M8:P8)</f>
        <v>42.2</v>
      </c>
    </row>
    <row r="9" spans="1:17" x14ac:dyDescent="0.25">
      <c r="A9" s="36">
        <f t="shared" ref="A9:A11" si="2">A8+1</f>
        <v>143</v>
      </c>
      <c r="B9" s="40" t="s">
        <v>171</v>
      </c>
      <c r="C9" s="37">
        <v>9.8000000000000007</v>
      </c>
      <c r="D9" s="14">
        <v>10.6</v>
      </c>
      <c r="E9" s="14">
        <v>11.4</v>
      </c>
      <c r="F9" s="14">
        <v>11.3</v>
      </c>
      <c r="G9" s="8">
        <f t="shared" si="0"/>
        <v>43.099999999999994</v>
      </c>
      <c r="K9" s="25">
        <f t="shared" ref="K9:K11" si="3">K8+1</f>
        <v>163</v>
      </c>
      <c r="L9" s="41" t="s">
        <v>162</v>
      </c>
      <c r="M9" s="14">
        <v>9.1999999999999993</v>
      </c>
      <c r="N9" s="14">
        <v>11</v>
      </c>
      <c r="O9" s="14">
        <v>11.2</v>
      </c>
      <c r="P9" s="14">
        <v>10.6</v>
      </c>
      <c r="Q9" s="8">
        <f t="shared" si="1"/>
        <v>42</v>
      </c>
    </row>
    <row r="10" spans="1:17" x14ac:dyDescent="0.25">
      <c r="A10" s="36">
        <f t="shared" si="2"/>
        <v>144</v>
      </c>
      <c r="B10" s="40" t="s">
        <v>20</v>
      </c>
      <c r="C10" s="37">
        <v>9.8000000000000007</v>
      </c>
      <c r="D10" s="14">
        <v>10.5</v>
      </c>
      <c r="E10" s="14">
        <v>11.9</v>
      </c>
      <c r="F10" s="14">
        <v>10.6</v>
      </c>
      <c r="G10" s="8">
        <f t="shared" si="0"/>
        <v>42.800000000000004</v>
      </c>
      <c r="K10" s="25">
        <f t="shared" si="3"/>
        <v>164</v>
      </c>
      <c r="L10" s="41" t="s">
        <v>168</v>
      </c>
      <c r="M10" s="14">
        <v>9.25</v>
      </c>
      <c r="N10" s="14">
        <v>11.4</v>
      </c>
      <c r="O10" s="14">
        <v>9.6999999999999993</v>
      </c>
      <c r="P10" s="14">
        <v>11.2</v>
      </c>
      <c r="Q10" s="8">
        <f t="shared" si="1"/>
        <v>41.55</v>
      </c>
    </row>
    <row r="11" spans="1:17" ht="16.5" thickBot="1" x14ac:dyDescent="0.3">
      <c r="A11" s="36">
        <f t="shared" si="2"/>
        <v>145</v>
      </c>
      <c r="B11" s="40" t="s">
        <v>172</v>
      </c>
      <c r="C11" s="37">
        <v>9.85</v>
      </c>
      <c r="D11" s="14">
        <v>10.9</v>
      </c>
      <c r="E11" s="14">
        <v>11.9</v>
      </c>
      <c r="F11" s="14">
        <v>11.2</v>
      </c>
      <c r="G11" s="8">
        <f t="shared" si="0"/>
        <v>43.849999999999994</v>
      </c>
      <c r="K11" s="25">
        <f t="shared" si="3"/>
        <v>165</v>
      </c>
      <c r="L11" s="44"/>
      <c r="M11" s="14">
        <v>0</v>
      </c>
      <c r="N11" s="14">
        <v>0</v>
      </c>
      <c r="O11" s="14">
        <v>0</v>
      </c>
      <c r="P11" s="14">
        <v>0</v>
      </c>
      <c r="Q11" s="50">
        <f t="shared" si="1"/>
        <v>0</v>
      </c>
    </row>
    <row r="12" spans="1:17" ht="16.5" thickBot="1" x14ac:dyDescent="0.3">
      <c r="A12" s="17"/>
      <c r="B12" s="18" t="s">
        <v>30</v>
      </c>
      <c r="C12" s="9">
        <f>LARGE(C7:C11,1)+ LARGE(C7:C11,2)+ LARGE(C7:C11,3)</f>
        <v>29.45</v>
      </c>
      <c r="D12" s="9">
        <f>LARGE(D7:D11,1)+ LARGE(D7:D11,2)+ LARGE(D7:D11,3)</f>
        <v>32.599999999999994</v>
      </c>
      <c r="E12" s="9">
        <f>LARGE(E7:E11,1)+ LARGE(E7:E11,2)+ LARGE(E7:E11,3)</f>
        <v>35.5</v>
      </c>
      <c r="F12" s="9">
        <f>LARGE(F7:F11,1)+ LARGE(F7:F11,2)+ LARGE(F7:F11,3)</f>
        <v>33.700000000000003</v>
      </c>
      <c r="G12" s="19">
        <f>SUM(C12:F12)</f>
        <v>131.25</v>
      </c>
      <c r="K12" s="46"/>
      <c r="L12" s="47" t="s">
        <v>30</v>
      </c>
      <c r="M12" s="9">
        <f>LARGE(M7:M11,1)+ LARGE(M7:M11,2)+ LARGE(M7:M11,3)</f>
        <v>27.65</v>
      </c>
      <c r="N12" s="9">
        <f>LARGE(N7:N11,1)+ LARGE(N7:N11,2)+ LARGE(N7:N11,3)</f>
        <v>33.700000000000003</v>
      </c>
      <c r="O12" s="9">
        <f>LARGE(O7:O11,1)+ LARGE(O7:O11,2)+ LARGE(O7:O11,3)</f>
        <v>33.200000000000003</v>
      </c>
      <c r="P12" s="49">
        <f>LARGE(P7:P11,1)+ LARGE(P7:P11,2)+ LARGE(P7:P11,3)</f>
        <v>34</v>
      </c>
      <c r="Q12" s="19">
        <f>SUM(M12:P12)</f>
        <v>128.55000000000001</v>
      </c>
    </row>
    <row r="13" spans="1:17" x14ac:dyDescent="0.25">
      <c r="A13" s="26"/>
      <c r="B13" s="42"/>
      <c r="C13" s="28"/>
      <c r="D13" s="28"/>
      <c r="E13" s="28"/>
      <c r="F13" s="27"/>
      <c r="G13" s="43"/>
      <c r="K13" s="26"/>
      <c r="L13" s="28"/>
      <c r="M13" s="28"/>
      <c r="N13" s="28"/>
      <c r="O13" s="28"/>
      <c r="P13" s="28"/>
      <c r="Q13" s="29"/>
    </row>
    <row r="14" spans="1:17" ht="15.75" thickBot="1" x14ac:dyDescent="0.3">
      <c r="A14" s="26"/>
      <c r="B14" s="28"/>
      <c r="C14" s="28"/>
      <c r="D14" s="28"/>
      <c r="E14" s="28"/>
      <c r="F14" s="28"/>
      <c r="G14" s="29"/>
      <c r="K14" s="26"/>
      <c r="L14" s="28"/>
      <c r="M14" s="28"/>
      <c r="N14" s="28"/>
      <c r="O14" s="28"/>
      <c r="P14" s="28"/>
      <c r="Q14" s="29"/>
    </row>
    <row r="15" spans="1:17" x14ac:dyDescent="0.25">
      <c r="A15" s="101" t="s">
        <v>170</v>
      </c>
      <c r="B15" s="102"/>
      <c r="C15" s="102"/>
      <c r="D15" s="102"/>
      <c r="E15" s="102"/>
      <c r="F15" s="102"/>
      <c r="G15" s="103"/>
      <c r="K15" s="98" t="s">
        <v>161</v>
      </c>
      <c r="L15" s="99"/>
      <c r="M15" s="99"/>
      <c r="N15" s="99"/>
      <c r="O15" s="99"/>
      <c r="P15" s="99"/>
      <c r="Q15" s="100"/>
    </row>
    <row r="16" spans="1:17" ht="15.75" x14ac:dyDescent="0.25">
      <c r="A16" s="73" t="s">
        <v>0</v>
      </c>
      <c r="B16" s="74"/>
      <c r="C16" s="74"/>
      <c r="D16" s="74"/>
      <c r="E16" s="74"/>
      <c r="F16" s="74"/>
      <c r="G16" s="75"/>
      <c r="K16" s="115" t="s">
        <v>27</v>
      </c>
      <c r="L16" s="116"/>
      <c r="M16" s="116"/>
      <c r="N16" s="116"/>
      <c r="O16" s="116"/>
      <c r="P16" s="116"/>
      <c r="Q16" s="117"/>
    </row>
    <row r="17" spans="1:17" x14ac:dyDescent="0.25">
      <c r="A17" s="22" t="s">
        <v>33</v>
      </c>
      <c r="B17" s="23" t="s">
        <v>32</v>
      </c>
      <c r="C17" s="23" t="s">
        <v>222</v>
      </c>
      <c r="D17" s="23" t="s">
        <v>223</v>
      </c>
      <c r="E17" s="23" t="s">
        <v>226</v>
      </c>
      <c r="F17" s="23" t="s">
        <v>227</v>
      </c>
      <c r="G17" s="24" t="s">
        <v>31</v>
      </c>
      <c r="K17" s="22" t="s">
        <v>33</v>
      </c>
      <c r="L17" s="23" t="s">
        <v>32</v>
      </c>
      <c r="M17" s="23" t="s">
        <v>222</v>
      </c>
      <c r="N17" s="23" t="s">
        <v>223</v>
      </c>
      <c r="O17" s="23" t="s">
        <v>226</v>
      </c>
      <c r="P17" s="23" t="s">
        <v>227</v>
      </c>
      <c r="Q17" s="45" t="s">
        <v>31</v>
      </c>
    </row>
    <row r="18" spans="1:17" x14ac:dyDescent="0.25">
      <c r="A18" s="35">
        <f>A11+1</f>
        <v>146</v>
      </c>
      <c r="B18" s="41" t="s">
        <v>177</v>
      </c>
      <c r="C18" s="14">
        <v>9.75</v>
      </c>
      <c r="D18" s="14">
        <v>11.4</v>
      </c>
      <c r="E18" s="14">
        <v>13.3</v>
      </c>
      <c r="F18" s="15">
        <v>12</v>
      </c>
      <c r="G18" s="8">
        <f>SUM(C18:F18)</f>
        <v>46.45</v>
      </c>
      <c r="K18" s="25">
        <f>K11+1</f>
        <v>166</v>
      </c>
      <c r="L18" s="52" t="s">
        <v>70</v>
      </c>
      <c r="M18" s="14">
        <v>9.1999999999999993</v>
      </c>
      <c r="N18" s="14">
        <v>11.2</v>
      </c>
      <c r="O18" s="14">
        <v>10.9</v>
      </c>
      <c r="P18" s="14">
        <v>10.199999999999999</v>
      </c>
      <c r="Q18" s="8">
        <f>SUM(M18:P18)</f>
        <v>41.5</v>
      </c>
    </row>
    <row r="19" spans="1:17" x14ac:dyDescent="0.25">
      <c r="A19" s="36">
        <f>A18+1</f>
        <v>147</v>
      </c>
      <c r="B19" s="41" t="s">
        <v>178</v>
      </c>
      <c r="C19" s="14">
        <v>8.75</v>
      </c>
      <c r="D19" s="14">
        <v>10.9</v>
      </c>
      <c r="E19" s="14">
        <v>11.2</v>
      </c>
      <c r="F19" s="15">
        <v>11.7</v>
      </c>
      <c r="G19" s="8">
        <f t="shared" ref="G19:G22" si="4">SUM(C19:F19)</f>
        <v>42.55</v>
      </c>
      <c r="K19" s="25">
        <f>K18+1</f>
        <v>167</v>
      </c>
      <c r="L19" s="52" t="s">
        <v>42</v>
      </c>
      <c r="M19" s="14">
        <v>9.15</v>
      </c>
      <c r="N19" s="14">
        <v>11.3</v>
      </c>
      <c r="O19" s="14">
        <v>11.6</v>
      </c>
      <c r="P19" s="14">
        <v>10.4</v>
      </c>
      <c r="Q19" s="8">
        <f t="shared" ref="Q19:Q22" si="5">SUM(M19:P19)</f>
        <v>42.45</v>
      </c>
    </row>
    <row r="20" spans="1:17" x14ac:dyDescent="0.25">
      <c r="A20" s="36">
        <f t="shared" ref="A20:A22" si="6">A19+1</f>
        <v>148</v>
      </c>
      <c r="B20" s="41" t="s">
        <v>179</v>
      </c>
      <c r="C20" s="14">
        <v>9.4499999999999993</v>
      </c>
      <c r="D20" s="14">
        <v>10.8</v>
      </c>
      <c r="E20" s="14">
        <v>12.7</v>
      </c>
      <c r="F20" s="14">
        <v>11.6</v>
      </c>
      <c r="G20" s="8">
        <f t="shared" si="4"/>
        <v>44.550000000000004</v>
      </c>
      <c r="K20" s="25">
        <f t="shared" ref="K20:K22" si="7">K19+1</f>
        <v>168</v>
      </c>
      <c r="L20" s="52" t="s">
        <v>8</v>
      </c>
      <c r="M20" s="14">
        <v>9</v>
      </c>
      <c r="N20" s="14">
        <v>11.3</v>
      </c>
      <c r="O20" s="14">
        <v>11.1</v>
      </c>
      <c r="P20" s="14">
        <v>10.3</v>
      </c>
      <c r="Q20" s="8">
        <f t="shared" si="5"/>
        <v>41.7</v>
      </c>
    </row>
    <row r="21" spans="1:17" x14ac:dyDescent="0.25">
      <c r="A21" s="36">
        <f t="shared" si="6"/>
        <v>149</v>
      </c>
      <c r="B21" s="41" t="s">
        <v>181</v>
      </c>
      <c r="C21" s="14">
        <v>9.5</v>
      </c>
      <c r="D21" s="14">
        <v>11.3</v>
      </c>
      <c r="E21" s="14">
        <v>11.7</v>
      </c>
      <c r="F21" s="14">
        <v>12.1</v>
      </c>
      <c r="G21" s="8">
        <f t="shared" si="4"/>
        <v>44.6</v>
      </c>
      <c r="K21" s="25">
        <f t="shared" si="7"/>
        <v>169</v>
      </c>
      <c r="L21" s="52" t="s">
        <v>56</v>
      </c>
      <c r="M21" s="14">
        <v>9.4499999999999993</v>
      </c>
      <c r="N21" s="14">
        <v>11.1</v>
      </c>
      <c r="O21" s="14">
        <v>10.6</v>
      </c>
      <c r="P21" s="14">
        <v>11</v>
      </c>
      <c r="Q21" s="8">
        <f t="shared" si="5"/>
        <v>42.15</v>
      </c>
    </row>
    <row r="22" spans="1:17" ht="15.75" thickBot="1" x14ac:dyDescent="0.3">
      <c r="A22" s="36">
        <f t="shared" si="6"/>
        <v>150</v>
      </c>
      <c r="B22" s="52"/>
      <c r="C22" s="14">
        <v>0</v>
      </c>
      <c r="D22" s="14">
        <v>0</v>
      </c>
      <c r="E22" s="14">
        <v>0</v>
      </c>
      <c r="F22" s="14">
        <v>0</v>
      </c>
      <c r="G22" s="8">
        <f t="shared" si="4"/>
        <v>0</v>
      </c>
      <c r="K22" s="25">
        <f t="shared" si="7"/>
        <v>170</v>
      </c>
      <c r="L22" s="52" t="s">
        <v>82</v>
      </c>
      <c r="M22" s="14">
        <v>9.25</v>
      </c>
      <c r="N22" s="14">
        <v>11</v>
      </c>
      <c r="O22" s="14">
        <v>11</v>
      </c>
      <c r="P22" s="14">
        <v>11.2</v>
      </c>
      <c r="Q22" s="8">
        <f t="shared" si="5"/>
        <v>42.45</v>
      </c>
    </row>
    <row r="23" spans="1:17" ht="16.5" thickBot="1" x14ac:dyDescent="0.3">
      <c r="A23" s="17"/>
      <c r="B23" s="18" t="s">
        <v>30</v>
      </c>
      <c r="C23" s="32">
        <f>LARGE(C18:C22,1)+ LARGE(C18:C22,2)+ LARGE(C18:C22,3)</f>
        <v>28.7</v>
      </c>
      <c r="D23" s="32">
        <f>LARGE(D18:D22,1)+ LARGE(D18:D22,2)+ LARGE(D18:D22,3)</f>
        <v>33.6</v>
      </c>
      <c r="E23" s="9">
        <f>LARGE(E18:E22,1)+ LARGE(E18:E22,2)+ LARGE(E18:E22,3)</f>
        <v>37.700000000000003</v>
      </c>
      <c r="F23" s="9">
        <f>LARGE(F18:F22,1)+ LARGE(F18:F22,2)+ LARGE(F18:F22,3)</f>
        <v>35.799999999999997</v>
      </c>
      <c r="G23" s="19">
        <f>SUM(C23:F23)</f>
        <v>135.80000000000001</v>
      </c>
      <c r="K23" s="46"/>
      <c r="L23" s="47" t="s">
        <v>30</v>
      </c>
      <c r="M23" s="9">
        <f>LARGE(M18:M22,1)+ LARGE(M18:M22,2)+ LARGE(M18:M22,3)</f>
        <v>27.9</v>
      </c>
      <c r="N23" s="9">
        <f>LARGE(N18:N22,1)+ LARGE(N18:N22,2)+ LARGE(N18:N22,3)</f>
        <v>33.799999999999997</v>
      </c>
      <c r="O23" s="9">
        <f>LARGE(O18:O22,1)+ LARGE(O18:O22,2)+ LARGE(O18:O22,3)</f>
        <v>33.700000000000003</v>
      </c>
      <c r="P23" s="9">
        <f>LARGE(P18:P22,1)+ LARGE(P18:P22,2)+ LARGE(P18:P22,3)</f>
        <v>32.6</v>
      </c>
      <c r="Q23" s="48">
        <f>SUM(M23:P23)</f>
        <v>128</v>
      </c>
    </row>
    <row r="24" spans="1:17" ht="15.75" x14ac:dyDescent="0.25">
      <c r="A24" s="26"/>
      <c r="B24" s="27"/>
      <c r="C24" s="10"/>
      <c r="D24" s="10"/>
      <c r="E24" s="10"/>
      <c r="F24" s="10"/>
      <c r="G24" s="29"/>
      <c r="K24" s="26"/>
      <c r="L24" s="28"/>
      <c r="M24" s="28"/>
      <c r="N24" s="28"/>
      <c r="O24" s="28"/>
      <c r="P24" s="28"/>
      <c r="Q24" s="29"/>
    </row>
    <row r="25" spans="1:17" ht="15.75" thickBot="1" x14ac:dyDescent="0.3">
      <c r="A25" s="26"/>
      <c r="B25" s="28"/>
      <c r="C25" s="28"/>
      <c r="D25" s="28"/>
      <c r="E25" s="28"/>
      <c r="F25" s="28"/>
      <c r="G25" s="29"/>
      <c r="K25" s="26"/>
      <c r="L25" s="28"/>
      <c r="M25" s="28"/>
      <c r="N25" s="28"/>
      <c r="O25" s="28"/>
      <c r="P25" s="28"/>
      <c r="Q25" s="29"/>
    </row>
    <row r="26" spans="1:17" x14ac:dyDescent="0.25">
      <c r="A26" s="101" t="s">
        <v>170</v>
      </c>
      <c r="B26" s="102"/>
      <c r="C26" s="102"/>
      <c r="D26" s="102"/>
      <c r="E26" s="102"/>
      <c r="F26" s="102"/>
      <c r="G26" s="103"/>
      <c r="K26" s="98" t="s">
        <v>161</v>
      </c>
      <c r="L26" s="99"/>
      <c r="M26" s="99"/>
      <c r="N26" s="99"/>
      <c r="O26" s="99"/>
      <c r="P26" s="99"/>
      <c r="Q26" s="100"/>
    </row>
    <row r="27" spans="1:17" ht="15.75" x14ac:dyDescent="0.25">
      <c r="A27" s="5" t="s">
        <v>87</v>
      </c>
      <c r="B27" s="77"/>
      <c r="C27" s="77"/>
      <c r="D27" s="77"/>
      <c r="E27" s="77"/>
      <c r="F27" s="77"/>
      <c r="G27" s="78"/>
      <c r="K27" s="11" t="s">
        <v>0</v>
      </c>
      <c r="L27" s="12"/>
      <c r="M27" s="12"/>
      <c r="N27" s="12"/>
      <c r="O27" s="12"/>
      <c r="P27" s="12"/>
      <c r="Q27" s="13"/>
    </row>
    <row r="28" spans="1:17" x14ac:dyDescent="0.25">
      <c r="A28" s="22" t="s">
        <v>33</v>
      </c>
      <c r="B28" s="23" t="s">
        <v>32</v>
      </c>
      <c r="C28" s="23" t="s">
        <v>222</v>
      </c>
      <c r="D28" s="23" t="s">
        <v>223</v>
      </c>
      <c r="E28" s="23" t="s">
        <v>226</v>
      </c>
      <c r="F28" s="23" t="s">
        <v>227</v>
      </c>
      <c r="G28" s="24" t="s">
        <v>31</v>
      </c>
      <c r="K28" s="22" t="s">
        <v>33</v>
      </c>
      <c r="L28" s="23" t="s">
        <v>32</v>
      </c>
      <c r="M28" s="23" t="s">
        <v>222</v>
      </c>
      <c r="N28" s="23" t="s">
        <v>223</v>
      </c>
      <c r="O28" s="23" t="s">
        <v>226</v>
      </c>
      <c r="P28" s="23" t="s">
        <v>227</v>
      </c>
      <c r="Q28" s="24" t="s">
        <v>31</v>
      </c>
    </row>
    <row r="29" spans="1:17" ht="15.75" x14ac:dyDescent="0.25">
      <c r="A29" s="35">
        <f>A22+1</f>
        <v>151</v>
      </c>
      <c r="B29" s="54" t="s">
        <v>174</v>
      </c>
      <c r="C29" s="30">
        <v>9.6999999999999993</v>
      </c>
      <c r="D29" s="30">
        <v>11.6</v>
      </c>
      <c r="E29" s="30">
        <v>13</v>
      </c>
      <c r="F29" s="31">
        <v>12.1</v>
      </c>
      <c r="G29" s="8">
        <f>SUM(C29:F29)</f>
        <v>46.4</v>
      </c>
      <c r="K29" s="25">
        <f>K22+1</f>
        <v>171</v>
      </c>
      <c r="L29" s="41" t="s">
        <v>167</v>
      </c>
      <c r="M29" s="14">
        <v>9.3000000000000007</v>
      </c>
      <c r="N29" s="14">
        <v>11.1</v>
      </c>
      <c r="O29" s="14">
        <v>7.2</v>
      </c>
      <c r="P29" s="15">
        <v>11.5</v>
      </c>
      <c r="Q29" s="8">
        <f>SUM(M29:P29)</f>
        <v>39.099999999999994</v>
      </c>
    </row>
    <row r="30" spans="1:17" ht="15.75" x14ac:dyDescent="0.25">
      <c r="A30" s="36">
        <f>A29+1</f>
        <v>152</v>
      </c>
      <c r="B30" s="54" t="s">
        <v>62</v>
      </c>
      <c r="C30" s="30">
        <v>9.35</v>
      </c>
      <c r="D30" s="30">
        <v>11.6</v>
      </c>
      <c r="E30" s="30">
        <v>11.3</v>
      </c>
      <c r="F30" s="31">
        <v>11.6</v>
      </c>
      <c r="G30" s="8">
        <f t="shared" ref="G30:G33" si="8">SUM(C30:F30)</f>
        <v>43.85</v>
      </c>
      <c r="K30" s="25">
        <f>K29+1</f>
        <v>172</v>
      </c>
      <c r="L30" s="41" t="s">
        <v>169</v>
      </c>
      <c r="M30" s="14">
        <v>9.4499999999999993</v>
      </c>
      <c r="N30" s="14">
        <v>11.6</v>
      </c>
      <c r="O30" s="14">
        <v>10.6</v>
      </c>
      <c r="P30" s="15">
        <v>10.3</v>
      </c>
      <c r="Q30" s="8">
        <f t="shared" ref="Q30:Q33" si="9">SUM(M30:P30)</f>
        <v>41.95</v>
      </c>
    </row>
    <row r="31" spans="1:17" ht="15.75" x14ac:dyDescent="0.25">
      <c r="A31" s="36">
        <f t="shared" ref="A31:A33" si="10">A30+1</f>
        <v>153</v>
      </c>
      <c r="B31" s="54" t="s">
        <v>61</v>
      </c>
      <c r="C31" s="30">
        <v>9.4</v>
      </c>
      <c r="D31" s="30">
        <v>11.7</v>
      </c>
      <c r="E31" s="30">
        <v>11.6</v>
      </c>
      <c r="F31" s="31">
        <v>11.8</v>
      </c>
      <c r="G31" s="8">
        <f t="shared" si="8"/>
        <v>44.5</v>
      </c>
      <c r="K31" s="25">
        <f t="shared" ref="K31:K33" si="11">K30+1</f>
        <v>173</v>
      </c>
      <c r="L31" s="41" t="s">
        <v>166</v>
      </c>
      <c r="M31" s="14">
        <v>9.35</v>
      </c>
      <c r="N31" s="14">
        <v>11.4</v>
      </c>
      <c r="O31" s="14">
        <v>10.199999999999999</v>
      </c>
      <c r="P31" s="14">
        <v>11.3</v>
      </c>
      <c r="Q31" s="8">
        <f t="shared" si="9"/>
        <v>42.25</v>
      </c>
    </row>
    <row r="32" spans="1:17" ht="15.75" x14ac:dyDescent="0.25">
      <c r="A32" s="36">
        <f t="shared" si="10"/>
        <v>154</v>
      </c>
      <c r="B32" s="54" t="s">
        <v>175</v>
      </c>
      <c r="C32" s="30">
        <v>9.8000000000000007</v>
      </c>
      <c r="D32" s="30">
        <v>11.5</v>
      </c>
      <c r="E32" s="30">
        <v>12</v>
      </c>
      <c r="F32" s="30">
        <v>11.9</v>
      </c>
      <c r="G32" s="8">
        <f t="shared" si="8"/>
        <v>45.199999999999996</v>
      </c>
      <c r="K32" s="25">
        <f t="shared" si="11"/>
        <v>174</v>
      </c>
      <c r="L32" s="41" t="s">
        <v>165</v>
      </c>
      <c r="M32" s="14">
        <v>9.3000000000000007</v>
      </c>
      <c r="N32" s="14">
        <v>11.6</v>
      </c>
      <c r="O32" s="14">
        <v>11</v>
      </c>
      <c r="P32" s="14">
        <v>10.6</v>
      </c>
      <c r="Q32" s="8">
        <f t="shared" si="9"/>
        <v>42.5</v>
      </c>
    </row>
    <row r="33" spans="1:17" ht="16.5" thickBot="1" x14ac:dyDescent="0.3">
      <c r="A33" s="36">
        <f t="shared" si="10"/>
        <v>155</v>
      </c>
      <c r="B33" s="54" t="s">
        <v>176</v>
      </c>
      <c r="C33" s="30">
        <v>9.4499999999999993</v>
      </c>
      <c r="D33" s="30">
        <v>10.5</v>
      </c>
      <c r="E33" s="30">
        <v>12.1</v>
      </c>
      <c r="F33" s="30">
        <v>12.3</v>
      </c>
      <c r="G33" s="8">
        <f t="shared" si="8"/>
        <v>44.349999999999994</v>
      </c>
      <c r="K33" s="25">
        <f t="shared" si="11"/>
        <v>175</v>
      </c>
      <c r="L33" s="52" t="s">
        <v>236</v>
      </c>
      <c r="M33" s="14">
        <v>9.25</v>
      </c>
      <c r="N33" s="14">
        <v>11.3</v>
      </c>
      <c r="O33" s="14">
        <v>10.9</v>
      </c>
      <c r="P33" s="14">
        <v>11.6</v>
      </c>
      <c r="Q33" s="8">
        <f t="shared" si="9"/>
        <v>43.050000000000004</v>
      </c>
    </row>
    <row r="34" spans="1:17" ht="16.5" thickBot="1" x14ac:dyDescent="0.3">
      <c r="A34" s="17"/>
      <c r="B34" s="18" t="s">
        <v>30</v>
      </c>
      <c r="C34" s="9">
        <f>LARGE(C29:C33,1)+ LARGE(C29:C33,2)+ LARGE(C29:C33,3)</f>
        <v>28.95</v>
      </c>
      <c r="D34" s="9">
        <f>LARGE(D29:D33,1)+ LARGE(D29:D33,2)+ LARGE(D29:D33,3)</f>
        <v>34.9</v>
      </c>
      <c r="E34" s="9">
        <f>LARGE(E29:E33,1)+ LARGE(E29:E33,2)+ LARGE(E29:E33,3)</f>
        <v>37.1</v>
      </c>
      <c r="F34" s="9">
        <f>LARGE(F29:F33,1)+ LARGE(F29:F33,2)+ LARGE(F29:F33,3)</f>
        <v>36.299999999999997</v>
      </c>
      <c r="G34" s="19">
        <f>SUM(C34:F34)</f>
        <v>137.25</v>
      </c>
      <c r="K34" s="17"/>
      <c r="L34" s="18" t="s">
        <v>30</v>
      </c>
      <c r="M34" s="9">
        <f>LARGE(M29:M33,1)+ LARGE(M29:M33,2)+ LARGE(M29:M33,3)</f>
        <v>28.099999999999998</v>
      </c>
      <c r="N34" s="9">
        <f>LARGE(N29:N33,1)+ LARGE(N29:N33,2)+ LARGE(N29:N33,3)</f>
        <v>34.6</v>
      </c>
      <c r="O34" s="9">
        <f>LARGE(O29:O33,1)+ LARGE(O29:O33,2)+ LARGE(O29:O33,3)</f>
        <v>32.5</v>
      </c>
      <c r="P34" s="9">
        <f>LARGE(P29:P33,1)+ LARGE(P29:P33,2)+ LARGE(P29:P33,3)</f>
        <v>34.400000000000006</v>
      </c>
      <c r="Q34" s="19">
        <f>SUM(M34:P34)</f>
        <v>129.60000000000002</v>
      </c>
    </row>
    <row r="35" spans="1:17" x14ac:dyDescent="0.25">
      <c r="K35"/>
      <c r="L35"/>
      <c r="M35"/>
      <c r="N35"/>
      <c r="O35"/>
      <c r="P35"/>
      <c r="Q35"/>
    </row>
    <row r="36" spans="1:17" ht="15.75" thickBot="1" x14ac:dyDescent="0.3">
      <c r="K36"/>
      <c r="L36"/>
      <c r="M36"/>
      <c r="N36"/>
      <c r="O36"/>
      <c r="P36"/>
      <c r="Q36"/>
    </row>
    <row r="37" spans="1:17" x14ac:dyDescent="0.25">
      <c r="A37" s="101" t="s">
        <v>151</v>
      </c>
      <c r="B37" s="102"/>
      <c r="C37" s="102"/>
      <c r="D37" s="102"/>
      <c r="E37" s="102"/>
      <c r="F37" s="102"/>
      <c r="G37" s="103"/>
      <c r="K37"/>
      <c r="L37"/>
      <c r="M37"/>
      <c r="N37"/>
      <c r="O37"/>
      <c r="P37"/>
      <c r="Q37"/>
    </row>
    <row r="38" spans="1:17" ht="15.75" x14ac:dyDescent="0.25">
      <c r="A38" s="70" t="s">
        <v>27</v>
      </c>
      <c r="B38" s="71"/>
      <c r="C38" s="71"/>
      <c r="D38" s="71"/>
      <c r="E38" s="71"/>
      <c r="F38" s="71"/>
      <c r="G38" s="72"/>
      <c r="K38"/>
      <c r="L38"/>
      <c r="M38"/>
      <c r="N38"/>
      <c r="O38"/>
      <c r="P38"/>
      <c r="Q38"/>
    </row>
    <row r="39" spans="1:17" x14ac:dyDescent="0.25">
      <c r="A39" s="22" t="s">
        <v>33</v>
      </c>
      <c r="B39" s="23" t="s">
        <v>32</v>
      </c>
      <c r="C39" s="23" t="s">
        <v>222</v>
      </c>
      <c r="D39" s="23" t="s">
        <v>223</v>
      </c>
      <c r="E39" s="23" t="s">
        <v>226</v>
      </c>
      <c r="F39" s="23" t="s">
        <v>227</v>
      </c>
      <c r="G39" s="24" t="s">
        <v>31</v>
      </c>
      <c r="K39"/>
      <c r="L39"/>
      <c r="M39"/>
      <c r="N39"/>
      <c r="O39"/>
      <c r="P39"/>
      <c r="Q39"/>
    </row>
    <row r="40" spans="1:17" x14ac:dyDescent="0.25">
      <c r="A40" s="35">
        <f>A33+1</f>
        <v>156</v>
      </c>
      <c r="B40" s="52" t="s">
        <v>9</v>
      </c>
      <c r="C40" s="30">
        <v>9.5</v>
      </c>
      <c r="D40" s="30">
        <v>11.1</v>
      </c>
      <c r="E40" s="30">
        <v>13.4</v>
      </c>
      <c r="F40" s="31">
        <v>12.2</v>
      </c>
      <c r="G40" s="8">
        <f>SUM(C40:F40)</f>
        <v>46.2</v>
      </c>
      <c r="K40"/>
      <c r="L40"/>
      <c r="M40"/>
      <c r="N40"/>
      <c r="O40"/>
      <c r="P40"/>
      <c r="Q40"/>
    </row>
    <row r="41" spans="1:17" x14ac:dyDescent="0.25">
      <c r="A41" s="35">
        <f>A40+1</f>
        <v>157</v>
      </c>
      <c r="B41" s="52" t="s">
        <v>14</v>
      </c>
      <c r="C41" s="30">
        <v>9.1999999999999993</v>
      </c>
      <c r="D41" s="30">
        <v>11.4</v>
      </c>
      <c r="E41" s="30">
        <v>10.9</v>
      </c>
      <c r="F41" s="30">
        <v>12.1</v>
      </c>
      <c r="G41" s="8">
        <f t="shared" ref="G41:G44" si="12">SUM(C41:F41)</f>
        <v>43.6</v>
      </c>
      <c r="K41"/>
      <c r="L41"/>
      <c r="M41"/>
      <c r="N41"/>
      <c r="O41"/>
      <c r="P41"/>
      <c r="Q41"/>
    </row>
    <row r="42" spans="1:17" x14ac:dyDescent="0.25">
      <c r="A42" s="35">
        <f t="shared" ref="A42:A44" si="13">A41+1</f>
        <v>158</v>
      </c>
      <c r="B42" s="52" t="s">
        <v>7</v>
      </c>
      <c r="C42" s="30">
        <v>9.3000000000000007</v>
      </c>
      <c r="D42" s="30">
        <v>11.1</v>
      </c>
      <c r="E42" s="30">
        <v>11.7</v>
      </c>
      <c r="F42" s="30">
        <v>12.3</v>
      </c>
      <c r="G42" s="8">
        <f t="shared" si="12"/>
        <v>44.399999999999991</v>
      </c>
      <c r="K42"/>
      <c r="L42"/>
      <c r="M42"/>
      <c r="N42"/>
      <c r="O42"/>
      <c r="P42"/>
      <c r="Q42"/>
    </row>
    <row r="43" spans="1:17" x14ac:dyDescent="0.25">
      <c r="A43" s="35">
        <f t="shared" si="13"/>
        <v>159</v>
      </c>
      <c r="B43" s="52" t="s">
        <v>11</v>
      </c>
      <c r="C43" s="30">
        <v>9</v>
      </c>
      <c r="D43" s="30">
        <v>11.3</v>
      </c>
      <c r="E43" s="30">
        <v>11.4</v>
      </c>
      <c r="F43" s="30">
        <v>11.9</v>
      </c>
      <c r="G43" s="8">
        <f t="shared" si="12"/>
        <v>43.6</v>
      </c>
      <c r="K43"/>
      <c r="L43"/>
      <c r="M43"/>
      <c r="N43"/>
      <c r="O43"/>
      <c r="P43"/>
      <c r="Q43"/>
    </row>
    <row r="44" spans="1:17" ht="15.75" thickBot="1" x14ac:dyDescent="0.3">
      <c r="A44" s="35">
        <f t="shared" si="13"/>
        <v>160</v>
      </c>
      <c r="B44" s="52" t="s">
        <v>13</v>
      </c>
      <c r="C44" s="30">
        <v>9.5</v>
      </c>
      <c r="D44" s="30">
        <v>11.4</v>
      </c>
      <c r="E44" s="30">
        <v>11.8</v>
      </c>
      <c r="F44" s="30">
        <v>12</v>
      </c>
      <c r="G44" s="8">
        <f t="shared" si="12"/>
        <v>44.7</v>
      </c>
      <c r="K44"/>
      <c r="L44"/>
      <c r="M44"/>
      <c r="N44"/>
      <c r="O44"/>
      <c r="P44"/>
      <c r="Q44"/>
    </row>
    <row r="45" spans="1:17" ht="16.5" thickBot="1" x14ac:dyDescent="0.3">
      <c r="A45" s="17"/>
      <c r="B45" s="18" t="s">
        <v>30</v>
      </c>
      <c r="C45" s="9">
        <f>LARGE(C40:C44,1)+ LARGE(C40:C44,2)+ LARGE(C40:C44,3)</f>
        <v>28.3</v>
      </c>
      <c r="D45" s="9">
        <f t="shared" ref="D45:F45" si="14">LARGE(D40:D44,1)+ LARGE(D40:D44,2)+ LARGE(D40:D44,3)</f>
        <v>34.1</v>
      </c>
      <c r="E45" s="9">
        <f t="shared" si="14"/>
        <v>36.900000000000006</v>
      </c>
      <c r="F45" s="9">
        <f t="shared" si="14"/>
        <v>36.6</v>
      </c>
      <c r="G45" s="19">
        <f>SUM(C45:F45)</f>
        <v>135.9</v>
      </c>
      <c r="K45"/>
      <c r="L45"/>
      <c r="M45"/>
      <c r="N45"/>
      <c r="O45"/>
      <c r="P45"/>
      <c r="Q45"/>
    </row>
    <row r="46" spans="1:17" x14ac:dyDescent="0.25">
      <c r="A46" s="26"/>
      <c r="B46" s="28"/>
      <c r="C46" s="28"/>
      <c r="D46" s="28"/>
      <c r="E46" s="28"/>
      <c r="F46" s="28"/>
      <c r="G46"/>
      <c r="K46" s="28"/>
      <c r="L46" s="28"/>
      <c r="M46" s="28"/>
      <c r="N46" s="28"/>
      <c r="O46" s="28"/>
      <c r="P46" s="28"/>
      <c r="Q46" s="28"/>
    </row>
    <row r="47" spans="1:17" x14ac:dyDescent="0.25">
      <c r="A47"/>
      <c r="B47"/>
      <c r="C47"/>
      <c r="D47"/>
      <c r="E47"/>
      <c r="F47"/>
      <c r="G47"/>
      <c r="H47"/>
      <c r="K47"/>
      <c r="L47"/>
      <c r="M47"/>
      <c r="N47"/>
      <c r="O47"/>
      <c r="P47"/>
      <c r="Q47"/>
    </row>
    <row r="48" spans="1:17" x14ac:dyDescent="0.25">
      <c r="A48"/>
      <c r="B48"/>
      <c r="C48"/>
      <c r="D48"/>
      <c r="E48"/>
      <c r="F48"/>
      <c r="G48"/>
      <c r="H48"/>
      <c r="K48"/>
      <c r="L48"/>
      <c r="M48"/>
      <c r="N48"/>
      <c r="O48"/>
      <c r="P48"/>
      <c r="Q48"/>
    </row>
    <row r="49" spans="1:17" x14ac:dyDescent="0.25">
      <c r="A49"/>
      <c r="B49"/>
      <c r="C49"/>
      <c r="D49"/>
      <c r="E49"/>
      <c r="F49"/>
      <c r="G49"/>
      <c r="H49"/>
      <c r="K49"/>
      <c r="L49"/>
      <c r="M49"/>
      <c r="N49"/>
      <c r="O49"/>
      <c r="P49"/>
      <c r="Q49"/>
    </row>
    <row r="50" spans="1:17" x14ac:dyDescent="0.25">
      <c r="A50"/>
      <c r="B50"/>
      <c r="C50"/>
      <c r="D50"/>
      <c r="E50"/>
      <c r="F50"/>
      <c r="G50"/>
      <c r="H50"/>
      <c r="K50"/>
      <c r="L50"/>
      <c r="M50"/>
      <c r="N50"/>
      <c r="O50"/>
      <c r="P50"/>
      <c r="Q50"/>
    </row>
    <row r="51" spans="1:17" x14ac:dyDescent="0.25">
      <c r="A51"/>
      <c r="B51"/>
      <c r="C51"/>
      <c r="D51"/>
      <c r="E51"/>
      <c r="F51"/>
      <c r="G51"/>
      <c r="H51"/>
      <c r="K51"/>
      <c r="L51"/>
      <c r="M51"/>
      <c r="N51"/>
      <c r="O51"/>
      <c r="P51"/>
      <c r="Q51"/>
    </row>
    <row r="52" spans="1:17" x14ac:dyDescent="0.25">
      <c r="A52"/>
      <c r="B52"/>
      <c r="C52"/>
      <c r="D52"/>
      <c r="E52"/>
      <c r="F52"/>
      <c r="G52"/>
      <c r="H52"/>
      <c r="K52"/>
      <c r="L52"/>
      <c r="M52"/>
      <c r="N52"/>
      <c r="O52"/>
      <c r="P52"/>
      <c r="Q52"/>
    </row>
    <row r="53" spans="1:17" x14ac:dyDescent="0.25">
      <c r="A53"/>
      <c r="B53"/>
      <c r="C53"/>
      <c r="D53"/>
      <c r="E53"/>
      <c r="F53"/>
      <c r="G53"/>
      <c r="H53"/>
      <c r="K53"/>
      <c r="L53"/>
      <c r="M53"/>
      <c r="N53"/>
      <c r="O53"/>
      <c r="P53"/>
      <c r="Q53"/>
    </row>
    <row r="54" spans="1:17" x14ac:dyDescent="0.25">
      <c r="A54"/>
      <c r="B54"/>
      <c r="C54"/>
      <c r="D54"/>
      <c r="E54"/>
      <c r="F54"/>
      <c r="G54"/>
      <c r="H54"/>
      <c r="K54"/>
      <c r="L54"/>
      <c r="M54"/>
      <c r="N54"/>
      <c r="O54"/>
      <c r="P54"/>
      <c r="Q54"/>
    </row>
    <row r="55" spans="1:17" x14ac:dyDescent="0.25">
      <c r="A55"/>
      <c r="B55"/>
      <c r="C55"/>
      <c r="D55"/>
      <c r="E55"/>
      <c r="F55"/>
      <c r="G55"/>
      <c r="H55"/>
      <c r="K55"/>
      <c r="L55"/>
      <c r="M55"/>
      <c r="N55"/>
      <c r="O55"/>
      <c r="P55"/>
      <c r="Q55"/>
    </row>
    <row r="56" spans="1:17" x14ac:dyDescent="0.25">
      <c r="A56"/>
      <c r="B56"/>
      <c r="C56"/>
      <c r="D56"/>
      <c r="E56"/>
      <c r="F56"/>
      <c r="G56"/>
      <c r="H56"/>
      <c r="K56"/>
      <c r="L56"/>
      <c r="M56"/>
      <c r="N56"/>
      <c r="O56"/>
      <c r="P56"/>
      <c r="Q56"/>
    </row>
    <row r="57" spans="1:17" x14ac:dyDescent="0.25">
      <c r="K57"/>
      <c r="L57"/>
      <c r="M57"/>
      <c r="N57"/>
      <c r="O57"/>
      <c r="P57"/>
      <c r="Q57"/>
    </row>
    <row r="58" spans="1:17" x14ac:dyDescent="0.25">
      <c r="K58"/>
      <c r="L58"/>
      <c r="M58"/>
      <c r="N58"/>
      <c r="O58"/>
      <c r="P58"/>
      <c r="Q58"/>
    </row>
    <row r="59" spans="1:17" x14ac:dyDescent="0.25">
      <c r="K59"/>
      <c r="L59"/>
      <c r="M59"/>
      <c r="N59"/>
      <c r="O59"/>
      <c r="P59"/>
      <c r="Q59"/>
    </row>
    <row r="60" spans="1:17" x14ac:dyDescent="0.25">
      <c r="K60"/>
      <c r="L60"/>
      <c r="M60"/>
      <c r="N60"/>
      <c r="O60"/>
      <c r="P60"/>
      <c r="Q60"/>
    </row>
    <row r="61" spans="1:17" x14ac:dyDescent="0.25">
      <c r="K61"/>
      <c r="L61"/>
      <c r="M61"/>
      <c r="N61"/>
      <c r="O61"/>
      <c r="P61"/>
      <c r="Q61"/>
    </row>
    <row r="62" spans="1:17" x14ac:dyDescent="0.25">
      <c r="K62"/>
      <c r="L62"/>
      <c r="M62"/>
      <c r="N62"/>
      <c r="O62"/>
      <c r="P62"/>
      <c r="Q62"/>
    </row>
    <row r="63" spans="1:17" x14ac:dyDescent="0.25">
      <c r="K63"/>
      <c r="L63"/>
      <c r="M63"/>
      <c r="N63"/>
      <c r="O63"/>
      <c r="P63"/>
      <c r="Q63"/>
    </row>
    <row r="64" spans="1:17" x14ac:dyDescent="0.25">
      <c r="K64"/>
      <c r="L64"/>
      <c r="M64"/>
      <c r="N64"/>
      <c r="O64"/>
      <c r="P64"/>
      <c r="Q64"/>
    </row>
    <row r="65" spans="11:17" x14ac:dyDescent="0.25">
      <c r="K65"/>
      <c r="L65"/>
      <c r="M65"/>
      <c r="N65"/>
      <c r="O65"/>
      <c r="P65"/>
      <c r="Q65"/>
    </row>
    <row r="66" spans="11:17" x14ac:dyDescent="0.25">
      <c r="K66"/>
      <c r="L66"/>
      <c r="M66"/>
      <c r="N66"/>
      <c r="O66"/>
      <c r="P66"/>
      <c r="Q66"/>
    </row>
    <row r="67" spans="11:17" x14ac:dyDescent="0.25">
      <c r="K67"/>
      <c r="L67"/>
      <c r="M67"/>
      <c r="N67"/>
      <c r="O67"/>
      <c r="P67"/>
      <c r="Q67"/>
    </row>
    <row r="68" spans="11:17" x14ac:dyDescent="0.25">
      <c r="K68"/>
      <c r="L68"/>
      <c r="M68"/>
      <c r="N68"/>
      <c r="O68"/>
      <c r="P68"/>
      <c r="Q68"/>
    </row>
    <row r="69" spans="11:17" x14ac:dyDescent="0.25">
      <c r="K69"/>
      <c r="L69"/>
      <c r="M69"/>
      <c r="N69"/>
      <c r="O69"/>
      <c r="P69"/>
      <c r="Q69"/>
    </row>
    <row r="70" spans="11:17" x14ac:dyDescent="0.25">
      <c r="K70"/>
      <c r="L70"/>
      <c r="M70"/>
      <c r="N70"/>
      <c r="O70"/>
      <c r="P70"/>
      <c r="Q70"/>
    </row>
  </sheetData>
  <mergeCells count="11">
    <mergeCell ref="A1:Q1"/>
    <mergeCell ref="A2:Q2"/>
    <mergeCell ref="A4:G4"/>
    <mergeCell ref="K4:Q4"/>
    <mergeCell ref="K5:Q5"/>
    <mergeCell ref="A37:G37"/>
    <mergeCell ref="A15:G15"/>
    <mergeCell ref="K15:Q15"/>
    <mergeCell ref="K16:Q16"/>
    <mergeCell ref="A26:G26"/>
    <mergeCell ref="K26:Q26"/>
  </mergeCells>
  <printOptions horizontalCentered="1" verticalCentered="1"/>
  <pageMargins left="0.2" right="0.21" top="0.26" bottom="0.21" header="0.31496062992125984" footer="0.31496062992125984"/>
  <pageSetup paperSize="9" scale="67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topLeftCell="A50" workbookViewId="0">
      <selection sqref="A1:Q78"/>
    </sheetView>
  </sheetViews>
  <sheetFormatPr defaultColWidth="9.140625" defaultRowHeight="15" x14ac:dyDescent="0.25"/>
  <cols>
    <col min="1" max="1" width="13" style="20" customWidth="1"/>
    <col min="2" max="2" width="21.42578125" style="20" bestFit="1" customWidth="1"/>
    <col min="3" max="3" width="9.140625" style="20"/>
    <col min="4" max="4" width="7.42578125" style="20" bestFit="1" customWidth="1"/>
    <col min="5" max="5" width="9.140625" style="20"/>
    <col min="6" max="6" width="6.140625" style="20" bestFit="1" customWidth="1"/>
    <col min="7" max="8" width="9.140625" style="20"/>
    <col min="9" max="10" width="8.5703125" style="20" customWidth="1"/>
    <col min="11" max="11" width="9.140625" style="20"/>
    <col min="12" max="12" width="23.28515625" style="20" bestFit="1" customWidth="1"/>
    <col min="13" max="13" width="7.42578125" style="20" bestFit="1" customWidth="1"/>
    <col min="14" max="16384" width="9.140625" style="20"/>
  </cols>
  <sheetData>
    <row r="1" spans="1:17" ht="27.75" x14ac:dyDescent="0.25">
      <c r="A1" s="104" t="s">
        <v>237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20.25" x14ac:dyDescent="0.25">
      <c r="A2" s="105" t="s">
        <v>238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24" thickBot="1" x14ac:dyDescent="0.3">
      <c r="B3" s="1"/>
      <c r="G3" s="21"/>
    </row>
    <row r="4" spans="1:17" x14ac:dyDescent="0.25">
      <c r="A4" s="101" t="s">
        <v>228</v>
      </c>
      <c r="B4" s="102"/>
      <c r="C4" s="102"/>
      <c r="D4" s="102"/>
      <c r="E4" s="102"/>
      <c r="F4" s="102"/>
      <c r="G4" s="103"/>
      <c r="K4" s="98" t="s">
        <v>195</v>
      </c>
      <c r="L4" s="99"/>
      <c r="M4" s="99"/>
      <c r="N4" s="99"/>
      <c r="O4" s="99"/>
      <c r="P4" s="99"/>
      <c r="Q4" s="100"/>
    </row>
    <row r="5" spans="1:17" ht="15.75" x14ac:dyDescent="0.25">
      <c r="A5" s="5" t="s">
        <v>87</v>
      </c>
      <c r="B5" s="6"/>
      <c r="C5" s="6"/>
      <c r="D5" s="6"/>
      <c r="E5" s="6"/>
      <c r="F5" s="6"/>
      <c r="G5" s="7"/>
      <c r="K5" s="92" t="s">
        <v>230</v>
      </c>
      <c r="L5" s="93"/>
      <c r="M5" s="93"/>
      <c r="N5" s="93"/>
      <c r="O5" s="93"/>
      <c r="P5" s="93"/>
      <c r="Q5" s="94"/>
    </row>
    <row r="6" spans="1:17" x14ac:dyDescent="0.25">
      <c r="A6" s="22" t="s">
        <v>33</v>
      </c>
      <c r="B6" s="23" t="s">
        <v>32</v>
      </c>
      <c r="C6" s="23" t="s">
        <v>222</v>
      </c>
      <c r="D6" s="23" t="s">
        <v>223</v>
      </c>
      <c r="E6" s="23" t="s">
        <v>226</v>
      </c>
      <c r="F6" s="23" t="s">
        <v>227</v>
      </c>
      <c r="G6" s="24" t="s">
        <v>31</v>
      </c>
      <c r="K6" s="22" t="s">
        <v>33</v>
      </c>
      <c r="L6" s="23" t="s">
        <v>32</v>
      </c>
      <c r="M6" s="23" t="s">
        <v>222</v>
      </c>
      <c r="N6" s="23" t="s">
        <v>223</v>
      </c>
      <c r="O6" s="23" t="s">
        <v>226</v>
      </c>
      <c r="P6" s="23" t="s">
        <v>227</v>
      </c>
      <c r="Q6" s="45" t="s">
        <v>31</v>
      </c>
    </row>
    <row r="7" spans="1:17" ht="15.75" x14ac:dyDescent="0.25">
      <c r="A7" s="36">
        <f>'Round Four'!K33+1</f>
        <v>176</v>
      </c>
      <c r="B7" s="54" t="s">
        <v>158</v>
      </c>
      <c r="C7" s="37">
        <v>9.1999999999999993</v>
      </c>
      <c r="D7" s="14">
        <v>11.5</v>
      </c>
      <c r="E7" s="14">
        <v>11.3</v>
      </c>
      <c r="F7" s="15">
        <v>11.7</v>
      </c>
      <c r="G7" s="8">
        <f>SUM(C7:F7)</f>
        <v>43.7</v>
      </c>
      <c r="K7" s="25">
        <f>A60+1</f>
        <v>206</v>
      </c>
      <c r="L7" s="41" t="s">
        <v>191</v>
      </c>
      <c r="M7" s="14">
        <v>9.4</v>
      </c>
      <c r="N7" s="14">
        <v>12.1</v>
      </c>
      <c r="O7" s="14">
        <v>12.7</v>
      </c>
      <c r="P7" s="14">
        <v>12.6</v>
      </c>
      <c r="Q7" s="8">
        <f>SUM(M7:P7)</f>
        <v>46.800000000000004</v>
      </c>
    </row>
    <row r="8" spans="1:17" ht="15.75" x14ac:dyDescent="0.25">
      <c r="A8" s="36">
        <f>A7+1</f>
        <v>177</v>
      </c>
      <c r="B8" s="54" t="s">
        <v>159</v>
      </c>
      <c r="C8" s="37">
        <v>8.9499999999999993</v>
      </c>
      <c r="D8" s="14">
        <v>11</v>
      </c>
      <c r="E8" s="14">
        <v>13</v>
      </c>
      <c r="F8" s="15">
        <v>12</v>
      </c>
      <c r="G8" s="8">
        <f t="shared" ref="G8:G11" si="0">SUM(C8:F8)</f>
        <v>44.95</v>
      </c>
      <c r="K8" s="25">
        <f>K7+1</f>
        <v>207</v>
      </c>
      <c r="L8" s="41" t="s">
        <v>192</v>
      </c>
      <c r="M8" s="14">
        <v>0</v>
      </c>
      <c r="N8" s="14">
        <v>0</v>
      </c>
      <c r="O8" s="14">
        <v>0</v>
      </c>
      <c r="P8" s="14">
        <v>0</v>
      </c>
      <c r="Q8" s="8">
        <f t="shared" ref="Q8:Q11" si="1">SUM(M8:P8)</f>
        <v>0</v>
      </c>
    </row>
    <row r="9" spans="1:17" ht="15.75" x14ac:dyDescent="0.25">
      <c r="A9" s="36">
        <f t="shared" ref="A9:A11" si="2">A8+1</f>
        <v>178</v>
      </c>
      <c r="B9" s="54" t="s">
        <v>60</v>
      </c>
      <c r="C9" s="37">
        <v>9.4</v>
      </c>
      <c r="D9" s="14">
        <v>10.4</v>
      </c>
      <c r="E9" s="14">
        <v>11.5</v>
      </c>
      <c r="F9" s="14">
        <v>11.6</v>
      </c>
      <c r="G9" s="8">
        <f t="shared" si="0"/>
        <v>42.9</v>
      </c>
      <c r="K9" s="25">
        <f t="shared" ref="K9:K11" si="3">K8+1</f>
        <v>208</v>
      </c>
      <c r="L9" s="41" t="s">
        <v>193</v>
      </c>
      <c r="M9" s="14">
        <v>8.6999999999999993</v>
      </c>
      <c r="N9" s="14">
        <v>11.5</v>
      </c>
      <c r="O9" s="14">
        <v>9.6999999999999993</v>
      </c>
      <c r="P9" s="14">
        <v>11.6</v>
      </c>
      <c r="Q9" s="8">
        <f t="shared" si="1"/>
        <v>41.5</v>
      </c>
    </row>
    <row r="10" spans="1:17" ht="15.75" x14ac:dyDescent="0.25">
      <c r="A10" s="36">
        <f t="shared" si="2"/>
        <v>179</v>
      </c>
      <c r="B10" s="54" t="s">
        <v>65</v>
      </c>
      <c r="C10" s="37">
        <v>9.4499999999999993</v>
      </c>
      <c r="D10" s="14">
        <v>11.6</v>
      </c>
      <c r="E10" s="14">
        <v>11.2</v>
      </c>
      <c r="F10" s="14">
        <v>12.1</v>
      </c>
      <c r="G10" s="8">
        <f t="shared" si="0"/>
        <v>44.35</v>
      </c>
      <c r="K10" s="25">
        <f t="shared" si="3"/>
        <v>209</v>
      </c>
      <c r="L10" s="41" t="s">
        <v>194</v>
      </c>
      <c r="M10" s="14">
        <v>8.9</v>
      </c>
      <c r="N10" s="14">
        <v>11</v>
      </c>
      <c r="O10" s="14">
        <v>10.7</v>
      </c>
      <c r="P10" s="14">
        <v>10.9</v>
      </c>
      <c r="Q10" s="8">
        <f t="shared" si="1"/>
        <v>41.5</v>
      </c>
    </row>
    <row r="11" spans="1:17" ht="16.5" thickBot="1" x14ac:dyDescent="0.3">
      <c r="A11" s="36">
        <f t="shared" si="2"/>
        <v>180</v>
      </c>
      <c r="B11" s="54" t="s">
        <v>160</v>
      </c>
      <c r="C11" s="37">
        <v>9.85</v>
      </c>
      <c r="D11" s="14">
        <v>11.6</v>
      </c>
      <c r="E11" s="14">
        <v>13.3</v>
      </c>
      <c r="F11" s="14">
        <v>11.7</v>
      </c>
      <c r="G11" s="8">
        <f t="shared" si="0"/>
        <v>46.45</v>
      </c>
      <c r="K11" s="25">
        <f t="shared" si="3"/>
        <v>210</v>
      </c>
      <c r="L11" s="44"/>
      <c r="M11" s="14">
        <v>0</v>
      </c>
      <c r="N11" s="14">
        <v>0</v>
      </c>
      <c r="O11" s="14">
        <v>0</v>
      </c>
      <c r="P11" s="14">
        <v>0</v>
      </c>
      <c r="Q11" s="50">
        <f t="shared" si="1"/>
        <v>0</v>
      </c>
    </row>
    <row r="12" spans="1:17" ht="16.5" thickBot="1" x14ac:dyDescent="0.3">
      <c r="A12" s="17"/>
      <c r="B12" s="18" t="s">
        <v>30</v>
      </c>
      <c r="C12" s="9">
        <f>LARGE(C7:C11,1)+ LARGE(C7:C11,2)+ LARGE(C7:C11,3)</f>
        <v>28.699999999999996</v>
      </c>
      <c r="D12" s="9">
        <f>LARGE(D7:D11,1)+ LARGE(D7:D11,2)+ LARGE(D7:D11,3)</f>
        <v>34.700000000000003</v>
      </c>
      <c r="E12" s="9">
        <f>LARGE(E7:E11,1)+ LARGE(E7:E11,2)+ LARGE(E7:E11,3)</f>
        <v>37.799999999999997</v>
      </c>
      <c r="F12" s="9">
        <f>LARGE(F7:F11,1)+ LARGE(F7:F11,2)+ LARGE(F7:F11,3)</f>
        <v>35.799999999999997</v>
      </c>
      <c r="G12" s="19">
        <f>SUM(C12:F12)</f>
        <v>137</v>
      </c>
      <c r="K12" s="46"/>
      <c r="L12" s="47" t="s">
        <v>30</v>
      </c>
      <c r="M12" s="9">
        <f>LARGE(M7:M11,1)+ LARGE(M7:M11,2)+ LARGE(M7:M11,3)</f>
        <v>27</v>
      </c>
      <c r="N12" s="9">
        <f>LARGE(N7:N11,1)+ LARGE(N7:N11,2)+ LARGE(N7:N11,3)</f>
        <v>34.6</v>
      </c>
      <c r="O12" s="9">
        <f>LARGE(O7:O11,1)+ LARGE(O7:O11,2)+ LARGE(O7:O11,3)</f>
        <v>33.099999999999994</v>
      </c>
      <c r="P12" s="49">
        <f>LARGE(P7:P11,1)+ LARGE(P7:P11,2)+ LARGE(P7:P11,3)</f>
        <v>35.1</v>
      </c>
      <c r="Q12" s="19">
        <f>SUM(M12:P12)</f>
        <v>129.79999999999998</v>
      </c>
    </row>
    <row r="13" spans="1:17" x14ac:dyDescent="0.25">
      <c r="A13" s="26"/>
      <c r="B13" s="42"/>
      <c r="C13" s="28"/>
      <c r="D13" s="28"/>
      <c r="E13" s="28"/>
      <c r="F13" s="27"/>
      <c r="G13" s="43"/>
      <c r="K13" s="26"/>
      <c r="L13" s="28"/>
      <c r="M13" s="28"/>
      <c r="N13" s="28"/>
      <c r="O13" s="28"/>
      <c r="P13" s="28"/>
      <c r="Q13" s="29"/>
    </row>
    <row r="14" spans="1:17" ht="15.75" thickBot="1" x14ac:dyDescent="0.3">
      <c r="A14" s="26"/>
      <c r="B14" s="28"/>
      <c r="C14" s="28"/>
      <c r="D14" s="28"/>
      <c r="E14" s="28"/>
      <c r="F14" s="28"/>
      <c r="G14" s="29"/>
      <c r="K14" s="26"/>
      <c r="L14" s="28"/>
      <c r="M14" s="28"/>
      <c r="N14" s="28"/>
      <c r="O14" s="28"/>
      <c r="P14" s="28"/>
      <c r="Q14" s="29"/>
    </row>
    <row r="15" spans="1:17" x14ac:dyDescent="0.25">
      <c r="A15" s="101" t="s">
        <v>228</v>
      </c>
      <c r="B15" s="102"/>
      <c r="C15" s="102"/>
      <c r="D15" s="102"/>
      <c r="E15" s="102"/>
      <c r="F15" s="102"/>
      <c r="G15" s="103"/>
      <c r="K15" s="98" t="s">
        <v>195</v>
      </c>
      <c r="L15" s="99"/>
      <c r="M15" s="99"/>
      <c r="N15" s="99"/>
      <c r="O15" s="99"/>
      <c r="P15" s="99"/>
      <c r="Q15" s="100"/>
    </row>
    <row r="16" spans="1:17" ht="15.75" x14ac:dyDescent="0.25">
      <c r="A16" s="5" t="s">
        <v>87</v>
      </c>
      <c r="B16" s="6"/>
      <c r="C16" s="6"/>
      <c r="D16" s="6"/>
      <c r="E16" s="6"/>
      <c r="F16" s="6"/>
      <c r="G16" s="7"/>
      <c r="K16" s="118" t="s">
        <v>28</v>
      </c>
      <c r="L16" s="119"/>
      <c r="M16" s="119"/>
      <c r="N16" s="119"/>
      <c r="O16" s="119"/>
      <c r="P16" s="119"/>
      <c r="Q16" s="120"/>
    </row>
    <row r="17" spans="1:17" x14ac:dyDescent="0.25">
      <c r="A17" s="22" t="s">
        <v>33</v>
      </c>
      <c r="B17" s="23" t="s">
        <v>32</v>
      </c>
      <c r="C17" s="23" t="s">
        <v>222</v>
      </c>
      <c r="D17" s="23" t="s">
        <v>223</v>
      </c>
      <c r="E17" s="23" t="s">
        <v>226</v>
      </c>
      <c r="F17" s="23" t="s">
        <v>227</v>
      </c>
      <c r="G17" s="24" t="s">
        <v>31</v>
      </c>
      <c r="K17" s="22" t="s">
        <v>33</v>
      </c>
      <c r="L17" s="23" t="s">
        <v>32</v>
      </c>
      <c r="M17" s="23" t="s">
        <v>222</v>
      </c>
      <c r="N17" s="23" t="s">
        <v>223</v>
      </c>
      <c r="O17" s="23" t="s">
        <v>226</v>
      </c>
      <c r="P17" s="23" t="s">
        <v>227</v>
      </c>
      <c r="Q17" s="45" t="s">
        <v>31</v>
      </c>
    </row>
    <row r="18" spans="1:17" ht="15.75" x14ac:dyDescent="0.25">
      <c r="A18" s="35">
        <f>A11+1</f>
        <v>181</v>
      </c>
      <c r="B18" s="51" t="s">
        <v>94</v>
      </c>
      <c r="C18" s="14">
        <v>9.65</v>
      </c>
      <c r="D18" s="14">
        <v>10.1</v>
      </c>
      <c r="E18" s="14">
        <v>12.1</v>
      </c>
      <c r="F18" s="15">
        <v>11.9</v>
      </c>
      <c r="G18" s="8">
        <f>SUM(C18:F18)</f>
        <v>43.75</v>
      </c>
      <c r="K18" s="25">
        <f>K11+1</f>
        <v>211</v>
      </c>
      <c r="L18" s="40" t="s">
        <v>24</v>
      </c>
      <c r="M18" s="14">
        <v>9.5500000000000007</v>
      </c>
      <c r="N18" s="14">
        <v>11</v>
      </c>
      <c r="O18" s="14">
        <v>9.9</v>
      </c>
      <c r="P18" s="14">
        <v>11.6</v>
      </c>
      <c r="Q18" s="8">
        <f>SUM(M18:P18)</f>
        <v>42.050000000000004</v>
      </c>
    </row>
    <row r="19" spans="1:17" ht="15.75" x14ac:dyDescent="0.25">
      <c r="A19" s="36">
        <f>A18+1</f>
        <v>182</v>
      </c>
      <c r="B19" s="51" t="s">
        <v>155</v>
      </c>
      <c r="C19" s="14">
        <v>9.4499999999999993</v>
      </c>
      <c r="D19" s="14">
        <v>11.7</v>
      </c>
      <c r="E19" s="14">
        <v>12.8</v>
      </c>
      <c r="F19" s="15">
        <v>11</v>
      </c>
      <c r="G19" s="8">
        <f t="shared" ref="G19:G22" si="4">SUM(C19:F19)</f>
        <v>44.95</v>
      </c>
      <c r="K19" s="25">
        <f>K18+1</f>
        <v>212</v>
      </c>
      <c r="L19" s="40" t="s">
        <v>21</v>
      </c>
      <c r="M19" s="14">
        <v>9.75</v>
      </c>
      <c r="N19" s="14">
        <v>11.7</v>
      </c>
      <c r="O19" s="14">
        <v>10.9</v>
      </c>
      <c r="P19" s="14">
        <v>12.6</v>
      </c>
      <c r="Q19" s="8">
        <f t="shared" ref="Q19:Q22" si="5">SUM(M19:P19)</f>
        <v>44.95</v>
      </c>
    </row>
    <row r="20" spans="1:17" ht="15.75" x14ac:dyDescent="0.25">
      <c r="A20" s="36">
        <f t="shared" ref="A20:A22" si="6">A19+1</f>
        <v>183</v>
      </c>
      <c r="B20" s="51" t="s">
        <v>156</v>
      </c>
      <c r="C20" s="14">
        <v>9.3000000000000007</v>
      </c>
      <c r="D20" s="14">
        <v>11.2</v>
      </c>
      <c r="E20" s="14">
        <v>10.3</v>
      </c>
      <c r="F20" s="14">
        <v>11.7</v>
      </c>
      <c r="G20" s="8">
        <f t="shared" si="4"/>
        <v>42.5</v>
      </c>
      <c r="K20" s="25">
        <f t="shared" ref="K20:K22" si="7">K19+1</f>
        <v>213</v>
      </c>
      <c r="L20" s="40" t="s">
        <v>19</v>
      </c>
      <c r="M20" s="14">
        <v>9.1</v>
      </c>
      <c r="N20" s="14">
        <v>11.8</v>
      </c>
      <c r="O20" s="14">
        <v>10.7</v>
      </c>
      <c r="P20" s="14">
        <v>12.8</v>
      </c>
      <c r="Q20" s="8">
        <f t="shared" si="5"/>
        <v>44.4</v>
      </c>
    </row>
    <row r="21" spans="1:17" ht="15.75" x14ac:dyDescent="0.25">
      <c r="A21" s="36">
        <f t="shared" si="6"/>
        <v>184</v>
      </c>
      <c r="B21" s="51" t="s">
        <v>64</v>
      </c>
      <c r="C21" s="14">
        <v>9.5500000000000007</v>
      </c>
      <c r="D21" s="14">
        <v>11.5</v>
      </c>
      <c r="E21" s="14">
        <v>11.6</v>
      </c>
      <c r="F21" s="14">
        <v>10.9</v>
      </c>
      <c r="G21" s="8">
        <f t="shared" si="4"/>
        <v>43.55</v>
      </c>
      <c r="K21" s="25">
        <f t="shared" si="7"/>
        <v>214</v>
      </c>
      <c r="L21" s="52"/>
      <c r="M21" s="14">
        <v>0</v>
      </c>
      <c r="N21" s="14">
        <v>0</v>
      </c>
      <c r="O21" s="14">
        <v>0</v>
      </c>
      <c r="P21" s="14">
        <v>0</v>
      </c>
      <c r="Q21" s="8">
        <f t="shared" si="5"/>
        <v>0</v>
      </c>
    </row>
    <row r="22" spans="1:17" ht="16.5" thickBot="1" x14ac:dyDescent="0.3">
      <c r="A22" s="36">
        <f t="shared" si="6"/>
        <v>185</v>
      </c>
      <c r="B22" s="51" t="s">
        <v>157</v>
      </c>
      <c r="C22" s="14">
        <v>9.6</v>
      </c>
      <c r="D22" s="14">
        <v>11.7</v>
      </c>
      <c r="E22" s="14">
        <v>11.9</v>
      </c>
      <c r="F22" s="14">
        <v>11.8</v>
      </c>
      <c r="G22" s="8">
        <f t="shared" si="4"/>
        <v>45</v>
      </c>
      <c r="K22" s="25">
        <f t="shared" si="7"/>
        <v>215</v>
      </c>
      <c r="L22" s="52"/>
      <c r="M22" s="14">
        <v>0</v>
      </c>
      <c r="N22" s="14">
        <v>0</v>
      </c>
      <c r="O22" s="14">
        <v>0</v>
      </c>
      <c r="P22" s="14">
        <v>0</v>
      </c>
      <c r="Q22" s="8">
        <f t="shared" si="5"/>
        <v>0</v>
      </c>
    </row>
    <row r="23" spans="1:17" ht="16.5" thickBot="1" x14ac:dyDescent="0.3">
      <c r="A23" s="17"/>
      <c r="B23" s="18" t="s">
        <v>30</v>
      </c>
      <c r="C23" s="32">
        <f>LARGE(C18:C22,1)+ LARGE(C18:C22,2)+ LARGE(C18:C22,3)</f>
        <v>28.8</v>
      </c>
      <c r="D23" s="32">
        <f>LARGE(D18:D22,1)+ LARGE(D18:D22,2)+ LARGE(D18:D22,3)</f>
        <v>34.9</v>
      </c>
      <c r="E23" s="9">
        <f>LARGE(E18:E22,1)+ LARGE(E18:E22,2)+ LARGE(E18:E22,3)</f>
        <v>36.799999999999997</v>
      </c>
      <c r="F23" s="9">
        <f>LARGE(F18:F22,1)+ LARGE(F18:F22,2)+ LARGE(F18:F22,3)</f>
        <v>35.400000000000006</v>
      </c>
      <c r="G23" s="19">
        <f>SUM(C23:F23)</f>
        <v>135.9</v>
      </c>
      <c r="K23" s="46"/>
      <c r="L23" s="47" t="s">
        <v>30</v>
      </c>
      <c r="M23" s="9">
        <f>LARGE(M18:M22,1)+ LARGE(M18:M22,2)+ LARGE(M18:M22,3)</f>
        <v>28.4</v>
      </c>
      <c r="N23" s="9">
        <f>LARGE(N18:N22,1)+ LARGE(N18:N22,2)+ LARGE(N18:N22,3)</f>
        <v>34.5</v>
      </c>
      <c r="O23" s="9">
        <f>LARGE(O18:O22,1)+ LARGE(O18:O22,2)+ LARGE(O18:O22,3)</f>
        <v>31.5</v>
      </c>
      <c r="P23" s="9">
        <f>LARGE(P18:P22,1)+ LARGE(P18:P22,2)+ LARGE(P18:P22,3)</f>
        <v>37</v>
      </c>
      <c r="Q23" s="48">
        <f>SUM(M23:P23)</f>
        <v>131.4</v>
      </c>
    </row>
    <row r="24" spans="1:17" ht="15.75" x14ac:dyDescent="0.25">
      <c r="A24" s="26"/>
      <c r="B24" s="27"/>
      <c r="C24" s="10"/>
      <c r="D24" s="10"/>
      <c r="E24" s="10"/>
      <c r="F24" s="10"/>
      <c r="G24" s="29"/>
      <c r="K24" s="26"/>
      <c r="L24" s="28"/>
      <c r="M24" s="28"/>
      <c r="N24" s="28"/>
      <c r="O24" s="28"/>
      <c r="P24" s="28"/>
      <c r="Q24" s="29"/>
    </row>
    <row r="25" spans="1:17" ht="15.75" thickBot="1" x14ac:dyDescent="0.3">
      <c r="A25" s="26"/>
      <c r="B25" s="28"/>
      <c r="C25" s="28"/>
      <c r="D25" s="28"/>
      <c r="E25" s="28"/>
      <c r="F25" s="28"/>
      <c r="G25" s="29"/>
      <c r="K25" s="26"/>
      <c r="L25" s="28"/>
      <c r="M25" s="28"/>
      <c r="N25" s="28"/>
      <c r="O25" s="28"/>
      <c r="P25" s="28"/>
      <c r="Q25" s="29"/>
    </row>
    <row r="26" spans="1:17" x14ac:dyDescent="0.25">
      <c r="A26" s="101" t="s">
        <v>228</v>
      </c>
      <c r="B26" s="102"/>
      <c r="C26" s="102"/>
      <c r="D26" s="102"/>
      <c r="E26" s="102"/>
      <c r="F26" s="102"/>
      <c r="G26" s="103"/>
      <c r="K26" s="98" t="s">
        <v>195</v>
      </c>
      <c r="L26" s="99"/>
      <c r="M26" s="99"/>
      <c r="N26" s="99"/>
      <c r="O26" s="99"/>
      <c r="P26" s="99"/>
      <c r="Q26" s="100"/>
    </row>
    <row r="27" spans="1:17" ht="15.75" x14ac:dyDescent="0.25">
      <c r="A27" s="82" t="s">
        <v>28</v>
      </c>
      <c r="B27" s="83"/>
      <c r="C27" s="83"/>
      <c r="D27" s="83"/>
      <c r="E27" s="83"/>
      <c r="F27" s="83"/>
      <c r="G27" s="84"/>
      <c r="K27" s="5" t="s">
        <v>87</v>
      </c>
      <c r="L27" s="6"/>
      <c r="M27" s="6"/>
      <c r="N27" s="6"/>
      <c r="O27" s="6"/>
      <c r="P27" s="6"/>
      <c r="Q27" s="7"/>
    </row>
    <row r="28" spans="1:17" x14ac:dyDescent="0.25">
      <c r="A28" s="22" t="s">
        <v>33</v>
      </c>
      <c r="B28" s="23" t="s">
        <v>32</v>
      </c>
      <c r="C28" s="23" t="s">
        <v>222</v>
      </c>
      <c r="D28" s="23" t="s">
        <v>223</v>
      </c>
      <c r="E28" s="23" t="s">
        <v>226</v>
      </c>
      <c r="F28" s="23" t="s">
        <v>227</v>
      </c>
      <c r="G28" s="24" t="s">
        <v>31</v>
      </c>
      <c r="K28" s="22" t="s">
        <v>33</v>
      </c>
      <c r="L28" s="23" t="s">
        <v>32</v>
      </c>
      <c r="M28" s="23" t="s">
        <v>222</v>
      </c>
      <c r="N28" s="23" t="s">
        <v>223</v>
      </c>
      <c r="O28" s="23" t="s">
        <v>226</v>
      </c>
      <c r="P28" s="23" t="s">
        <v>227</v>
      </c>
      <c r="Q28" s="24" t="s">
        <v>31</v>
      </c>
    </row>
    <row r="29" spans="1:17" ht="15.75" x14ac:dyDescent="0.25">
      <c r="A29" s="35">
        <f>A22+1</f>
        <v>186</v>
      </c>
      <c r="B29" s="52" t="s">
        <v>152</v>
      </c>
      <c r="C29" s="30">
        <v>9.4499999999999993</v>
      </c>
      <c r="D29" s="30">
        <v>11.5</v>
      </c>
      <c r="E29" s="30">
        <v>10.199999999999999</v>
      </c>
      <c r="F29" s="31">
        <v>12</v>
      </c>
      <c r="G29" s="8">
        <f>SUM(C29:F29)</f>
        <v>43.15</v>
      </c>
      <c r="K29" s="25">
        <f>K22+1</f>
        <v>216</v>
      </c>
      <c r="L29" s="54" t="s">
        <v>200</v>
      </c>
      <c r="M29" s="14">
        <v>8.4</v>
      </c>
      <c r="N29" s="14">
        <v>11.8</v>
      </c>
      <c r="O29" s="14">
        <v>12.5</v>
      </c>
      <c r="P29" s="15">
        <v>11.3</v>
      </c>
      <c r="Q29" s="8">
        <f>SUM(M29:P29)</f>
        <v>44</v>
      </c>
    </row>
    <row r="30" spans="1:17" ht="15.75" x14ac:dyDescent="0.25">
      <c r="A30" s="36">
        <f>A29+1</f>
        <v>187</v>
      </c>
      <c r="B30" s="52" t="s">
        <v>15</v>
      </c>
      <c r="C30" s="30">
        <v>9.4</v>
      </c>
      <c r="D30" s="30">
        <v>11.1</v>
      </c>
      <c r="E30" s="30">
        <v>12.2</v>
      </c>
      <c r="F30" s="31">
        <v>11.9</v>
      </c>
      <c r="G30" s="8">
        <f t="shared" ref="G30:G33" si="8">SUM(C30:F30)</f>
        <v>44.6</v>
      </c>
      <c r="K30" s="25">
        <f>K29+1</f>
        <v>217</v>
      </c>
      <c r="L30" s="54" t="s">
        <v>89</v>
      </c>
      <c r="M30" s="14">
        <v>9.4</v>
      </c>
      <c r="N30" s="14">
        <v>11</v>
      </c>
      <c r="O30" s="14">
        <v>11.2</v>
      </c>
      <c r="P30" s="15">
        <v>11.7</v>
      </c>
      <c r="Q30" s="8">
        <f t="shared" ref="Q30:Q33" si="9">SUM(M30:P30)</f>
        <v>43.3</v>
      </c>
    </row>
    <row r="31" spans="1:17" ht="15.75" x14ac:dyDescent="0.25">
      <c r="A31" s="36">
        <f t="shared" ref="A31:A33" si="10">A30+1</f>
        <v>188</v>
      </c>
      <c r="B31" s="52" t="s">
        <v>77</v>
      </c>
      <c r="C31" s="30">
        <v>9.6999999999999993</v>
      </c>
      <c r="D31" s="30">
        <v>11.4</v>
      </c>
      <c r="E31" s="30">
        <v>11.6</v>
      </c>
      <c r="F31" s="31">
        <v>11.7</v>
      </c>
      <c r="G31" s="8">
        <f t="shared" si="8"/>
        <v>44.400000000000006</v>
      </c>
      <c r="K31" s="25">
        <f t="shared" ref="K31:K33" si="11">K30+1</f>
        <v>218</v>
      </c>
      <c r="L31" s="54" t="s">
        <v>88</v>
      </c>
      <c r="M31" s="14">
        <v>8.85</v>
      </c>
      <c r="N31" s="14">
        <v>0</v>
      </c>
      <c r="O31" s="14">
        <v>11.2</v>
      </c>
      <c r="P31" s="14">
        <v>12.1</v>
      </c>
      <c r="Q31" s="8">
        <f t="shared" si="9"/>
        <v>32.15</v>
      </c>
    </row>
    <row r="32" spans="1:17" ht="15.75" x14ac:dyDescent="0.25">
      <c r="A32" s="36">
        <f t="shared" si="10"/>
        <v>189</v>
      </c>
      <c r="B32" s="52" t="s">
        <v>52</v>
      </c>
      <c r="C32" s="30">
        <v>9.35</v>
      </c>
      <c r="D32" s="30">
        <v>11.2</v>
      </c>
      <c r="E32" s="30">
        <v>11.8</v>
      </c>
      <c r="F32" s="30">
        <v>10.9</v>
      </c>
      <c r="G32" s="8">
        <f t="shared" si="8"/>
        <v>43.249999999999993</v>
      </c>
      <c r="K32" s="25">
        <f t="shared" si="11"/>
        <v>219</v>
      </c>
      <c r="L32" s="54" t="s">
        <v>90</v>
      </c>
      <c r="M32" s="14">
        <v>9.0500000000000007</v>
      </c>
      <c r="N32" s="14">
        <v>10.5</v>
      </c>
      <c r="O32" s="14">
        <v>12.5</v>
      </c>
      <c r="P32" s="14">
        <v>12.6</v>
      </c>
      <c r="Q32" s="8">
        <f t="shared" si="9"/>
        <v>44.65</v>
      </c>
    </row>
    <row r="33" spans="1:17" ht="16.5" thickBot="1" x14ac:dyDescent="0.3">
      <c r="A33" s="36">
        <f t="shared" si="10"/>
        <v>190</v>
      </c>
      <c r="B33" s="52" t="s">
        <v>34</v>
      </c>
      <c r="C33" s="30">
        <v>9.4499999999999993</v>
      </c>
      <c r="D33" s="30">
        <v>11.5</v>
      </c>
      <c r="E33" s="30">
        <v>11.4</v>
      </c>
      <c r="F33" s="30">
        <v>11.6</v>
      </c>
      <c r="G33" s="8">
        <f t="shared" si="8"/>
        <v>43.95</v>
      </c>
      <c r="K33" s="25">
        <f t="shared" si="11"/>
        <v>220</v>
      </c>
      <c r="L33" s="54" t="s">
        <v>201</v>
      </c>
      <c r="M33" s="14">
        <v>9</v>
      </c>
      <c r="N33" s="14">
        <v>11.1</v>
      </c>
      <c r="O33" s="14">
        <v>12.3</v>
      </c>
      <c r="P33" s="14">
        <v>12.4</v>
      </c>
      <c r="Q33" s="8">
        <f t="shared" si="9"/>
        <v>44.800000000000004</v>
      </c>
    </row>
    <row r="34" spans="1:17" ht="16.5" thickBot="1" x14ac:dyDescent="0.3">
      <c r="A34" s="17"/>
      <c r="B34" s="18" t="s">
        <v>30</v>
      </c>
      <c r="C34" s="9">
        <f>LARGE(C29:C33,1)+ LARGE(C29:C33,2)+ LARGE(C29:C33,3)</f>
        <v>28.599999999999998</v>
      </c>
      <c r="D34" s="9">
        <f>LARGE(D29:D33,1)+ LARGE(D29:D33,2)+ LARGE(D29:D33,3)</f>
        <v>34.4</v>
      </c>
      <c r="E34" s="9">
        <f>LARGE(E29:E33,1)+ LARGE(E29:E33,2)+ LARGE(E29:E33,3)</f>
        <v>35.6</v>
      </c>
      <c r="F34" s="9">
        <f>LARGE(F29:F33,1)+ LARGE(F29:F33,2)+ LARGE(F29:F33,3)</f>
        <v>35.599999999999994</v>
      </c>
      <c r="G34" s="19">
        <f>SUM(C34:F34)</f>
        <v>134.19999999999999</v>
      </c>
      <c r="K34" s="17"/>
      <c r="L34" s="18" t="s">
        <v>30</v>
      </c>
      <c r="M34" s="9">
        <f>LARGE(M29:M33,1)+ LARGE(M29:M33,2)+ LARGE(M29:M33,3)</f>
        <v>27.450000000000003</v>
      </c>
      <c r="N34" s="9">
        <f>LARGE(N29:N33,1)+ LARGE(N29:N33,2)+ LARGE(N29:N33,3)</f>
        <v>33.9</v>
      </c>
      <c r="O34" s="9">
        <f>LARGE(O29:O33,1)+ LARGE(O29:O33,2)+ LARGE(O29:O33,3)</f>
        <v>37.299999999999997</v>
      </c>
      <c r="P34" s="9">
        <f>LARGE(P29:P33,1)+ LARGE(P29:P33,2)+ LARGE(P29:P33,3)</f>
        <v>37.1</v>
      </c>
      <c r="Q34" s="19">
        <f>SUM(M34:P34)</f>
        <v>135.75</v>
      </c>
    </row>
    <row r="35" spans="1:17" ht="15.75" x14ac:dyDescent="0.25">
      <c r="K35" s="26"/>
      <c r="L35" s="27"/>
      <c r="M35" s="10"/>
      <c r="N35" s="10"/>
      <c r="O35" s="10"/>
      <c r="P35" s="10"/>
      <c r="Q35" s="53"/>
    </row>
    <row r="36" spans="1:17" ht="16.5" thickBot="1" x14ac:dyDescent="0.3">
      <c r="K36" s="26"/>
      <c r="L36" s="27"/>
      <c r="M36" s="10"/>
      <c r="N36" s="10"/>
      <c r="O36" s="10"/>
      <c r="P36" s="10"/>
      <c r="Q36" s="53"/>
    </row>
    <row r="37" spans="1:17" x14ac:dyDescent="0.25">
      <c r="A37" s="101" t="s">
        <v>228</v>
      </c>
      <c r="B37" s="102"/>
      <c r="C37" s="102"/>
      <c r="D37" s="102"/>
      <c r="E37" s="102"/>
      <c r="F37" s="102"/>
      <c r="G37" s="103"/>
      <c r="K37" s="98" t="s">
        <v>187</v>
      </c>
      <c r="L37" s="99"/>
      <c r="M37" s="99"/>
      <c r="N37" s="99"/>
      <c r="O37" s="99"/>
      <c r="P37" s="99"/>
      <c r="Q37" s="100"/>
    </row>
    <row r="38" spans="1:17" ht="15.75" x14ac:dyDescent="0.25">
      <c r="A38" s="11" t="s">
        <v>0</v>
      </c>
      <c r="B38" s="12"/>
      <c r="C38" s="12"/>
      <c r="D38" s="12"/>
      <c r="E38" s="12"/>
      <c r="F38" s="12"/>
      <c r="G38" s="13"/>
      <c r="K38" s="2" t="s">
        <v>231</v>
      </c>
      <c r="L38" s="3"/>
      <c r="M38" s="3"/>
      <c r="N38" s="3"/>
      <c r="O38" s="3"/>
      <c r="P38" s="3"/>
      <c r="Q38" s="4"/>
    </row>
    <row r="39" spans="1:17" x14ac:dyDescent="0.25">
      <c r="A39" s="22" t="s">
        <v>33</v>
      </c>
      <c r="B39" s="23" t="s">
        <v>32</v>
      </c>
      <c r="C39" s="23" t="s">
        <v>222</v>
      </c>
      <c r="D39" s="23" t="s">
        <v>223</v>
      </c>
      <c r="E39" s="23" t="s">
        <v>226</v>
      </c>
      <c r="F39" s="23" t="s">
        <v>227</v>
      </c>
      <c r="G39" s="24" t="s">
        <v>31</v>
      </c>
      <c r="K39" s="22" t="s">
        <v>33</v>
      </c>
      <c r="L39" s="23" t="s">
        <v>32</v>
      </c>
      <c r="M39" s="23" t="s">
        <v>222</v>
      </c>
      <c r="N39" s="23" t="s">
        <v>223</v>
      </c>
      <c r="O39" s="23" t="s">
        <v>226</v>
      </c>
      <c r="P39" s="23" t="s">
        <v>227</v>
      </c>
      <c r="Q39" s="24" t="s">
        <v>31</v>
      </c>
    </row>
    <row r="40" spans="1:17" x14ac:dyDescent="0.25">
      <c r="A40" s="35">
        <f>A33+1</f>
        <v>191</v>
      </c>
      <c r="B40" s="52" t="s">
        <v>147</v>
      </c>
      <c r="C40" s="30">
        <v>9.3000000000000007</v>
      </c>
      <c r="D40" s="30">
        <v>10.9</v>
      </c>
      <c r="E40" s="30">
        <v>12.8</v>
      </c>
      <c r="F40" s="30">
        <v>12.1</v>
      </c>
      <c r="G40" s="8">
        <f>SUM(C40:F40)</f>
        <v>45.1</v>
      </c>
      <c r="K40" s="25">
        <f>K33+1</f>
        <v>221</v>
      </c>
      <c r="L40" s="41" t="s">
        <v>182</v>
      </c>
      <c r="M40" s="14">
        <v>9.6</v>
      </c>
      <c r="N40" s="14">
        <v>11.7</v>
      </c>
      <c r="O40" s="14">
        <v>10.4</v>
      </c>
      <c r="P40" s="14">
        <v>12.1</v>
      </c>
      <c r="Q40" s="8">
        <f>SUM(M40:P40)</f>
        <v>43.8</v>
      </c>
    </row>
    <row r="41" spans="1:17" x14ac:dyDescent="0.25">
      <c r="A41" s="35">
        <f>A40+1</f>
        <v>192</v>
      </c>
      <c r="B41" s="52" t="s">
        <v>148</v>
      </c>
      <c r="C41" s="30">
        <v>9.4</v>
      </c>
      <c r="D41" s="30">
        <v>11.6</v>
      </c>
      <c r="E41" s="30">
        <v>11.6</v>
      </c>
      <c r="F41" s="30">
        <v>12.2</v>
      </c>
      <c r="G41" s="8">
        <f t="shared" ref="G41:G44" si="12">SUM(C41:F41)</f>
        <v>44.8</v>
      </c>
      <c r="K41" s="25">
        <f>K40+1</f>
        <v>222</v>
      </c>
      <c r="L41" s="41" t="s">
        <v>183</v>
      </c>
      <c r="M41" s="14">
        <v>9</v>
      </c>
      <c r="N41" s="14">
        <v>11.5</v>
      </c>
      <c r="O41" s="14">
        <v>12.7</v>
      </c>
      <c r="P41" s="14">
        <v>11.8</v>
      </c>
      <c r="Q41" s="8">
        <f t="shared" ref="Q41:Q44" si="13">SUM(M41:P41)</f>
        <v>45</v>
      </c>
    </row>
    <row r="42" spans="1:17" x14ac:dyDescent="0.25">
      <c r="A42" s="35">
        <f t="shared" ref="A42:A44" si="14">A41+1</f>
        <v>193</v>
      </c>
      <c r="B42" s="52"/>
      <c r="C42" s="30">
        <v>0</v>
      </c>
      <c r="D42" s="30">
        <v>0</v>
      </c>
      <c r="E42" s="30">
        <v>0</v>
      </c>
      <c r="F42" s="30">
        <v>0</v>
      </c>
      <c r="G42" s="8">
        <f t="shared" si="12"/>
        <v>0</v>
      </c>
      <c r="K42" s="25">
        <f t="shared" ref="K42:K44" si="15">K41+1</f>
        <v>223</v>
      </c>
      <c r="L42" s="41" t="s">
        <v>184</v>
      </c>
      <c r="M42" s="14">
        <v>8.6999999999999993</v>
      </c>
      <c r="N42" s="14">
        <v>0</v>
      </c>
      <c r="O42" s="14">
        <v>10.6</v>
      </c>
      <c r="P42" s="14">
        <v>11.6</v>
      </c>
      <c r="Q42" s="8">
        <f t="shared" si="13"/>
        <v>30.9</v>
      </c>
    </row>
    <row r="43" spans="1:17" x14ac:dyDescent="0.25">
      <c r="A43" s="35">
        <f t="shared" si="14"/>
        <v>194</v>
      </c>
      <c r="B43" s="52" t="s">
        <v>149</v>
      </c>
      <c r="C43" s="30">
        <v>9.4</v>
      </c>
      <c r="D43" s="30">
        <v>10.199999999999999</v>
      </c>
      <c r="E43" s="30">
        <v>11.2</v>
      </c>
      <c r="F43" s="30">
        <v>11.8</v>
      </c>
      <c r="G43" s="8">
        <f t="shared" si="12"/>
        <v>42.6</v>
      </c>
      <c r="K43" s="25">
        <f t="shared" si="15"/>
        <v>224</v>
      </c>
      <c r="L43" s="41" t="s">
        <v>185</v>
      </c>
      <c r="M43" s="14">
        <v>9.5500000000000007</v>
      </c>
      <c r="N43" s="14">
        <v>11.7</v>
      </c>
      <c r="O43" s="14">
        <v>12.3</v>
      </c>
      <c r="P43" s="14">
        <v>12.4</v>
      </c>
      <c r="Q43" s="8">
        <f t="shared" si="13"/>
        <v>45.949999999999996</v>
      </c>
    </row>
    <row r="44" spans="1:17" ht="15.75" thickBot="1" x14ac:dyDescent="0.3">
      <c r="A44" s="35">
        <f t="shared" si="14"/>
        <v>195</v>
      </c>
      <c r="B44" s="52" t="s">
        <v>150</v>
      </c>
      <c r="C44" s="30">
        <v>9.35</v>
      </c>
      <c r="D44" s="30">
        <v>10.8</v>
      </c>
      <c r="E44" s="30">
        <v>10.4</v>
      </c>
      <c r="F44" s="30">
        <v>11.4</v>
      </c>
      <c r="G44" s="8">
        <f t="shared" si="12"/>
        <v>41.949999999999996</v>
      </c>
      <c r="K44" s="25">
        <f t="shared" si="15"/>
        <v>225</v>
      </c>
      <c r="L44" s="41" t="s">
        <v>186</v>
      </c>
      <c r="M44" s="14">
        <v>9.85</v>
      </c>
      <c r="N44" s="14">
        <v>11.6</v>
      </c>
      <c r="O44" s="14">
        <v>10.199999999999999</v>
      </c>
      <c r="P44" s="14">
        <v>12.3</v>
      </c>
      <c r="Q44" s="8">
        <f t="shared" si="13"/>
        <v>43.95</v>
      </c>
    </row>
    <row r="45" spans="1:17" ht="16.5" thickBot="1" x14ac:dyDescent="0.3">
      <c r="A45" s="17"/>
      <c r="B45" s="18" t="s">
        <v>30</v>
      </c>
      <c r="C45" s="9">
        <f>LARGE(C40:C44,1)+ LARGE(C40:C44,2)+ LARGE(C40:C44,3)</f>
        <v>28.15</v>
      </c>
      <c r="D45" s="9">
        <f t="shared" ref="D45:F45" si="16">LARGE(D40:D44,1)+ LARGE(D40:D44,2)+ LARGE(D40:D44,3)</f>
        <v>33.299999999999997</v>
      </c>
      <c r="E45" s="9">
        <f t="shared" si="16"/>
        <v>35.599999999999994</v>
      </c>
      <c r="F45" s="9">
        <f t="shared" si="16"/>
        <v>36.099999999999994</v>
      </c>
      <c r="G45" s="19">
        <f>SUM(C45:F45)</f>
        <v>133.14999999999998</v>
      </c>
      <c r="K45" s="17"/>
      <c r="L45" s="18" t="s">
        <v>30</v>
      </c>
      <c r="M45" s="97">
        <f>LARGE(M40:M44,1)+ LARGE(M40:M44,2)+ LARGE(M40:M44,3)</f>
        <v>29</v>
      </c>
      <c r="N45" s="9">
        <f>LARGE(N40:N44,1)+ LARGE(N40:N44,2)+ LARGE(N40:N44,3)</f>
        <v>35</v>
      </c>
      <c r="O45" s="9">
        <f>LARGE(O40:O44,1)+ LARGE(O40:O44,2)+ LARGE(O40:O44,3)</f>
        <v>35.6</v>
      </c>
      <c r="P45" s="9">
        <f>LARGE(P40:P44,1)+ LARGE(P40:P44,2)+ LARGE(P40:P44,3)</f>
        <v>36.800000000000004</v>
      </c>
      <c r="Q45" s="19">
        <f>SUM(M45:P45)</f>
        <v>136.4</v>
      </c>
    </row>
    <row r="46" spans="1:17" x14ac:dyDescent="0.25">
      <c r="A46" s="26"/>
      <c r="B46" s="28"/>
      <c r="C46" s="28"/>
      <c r="D46" s="28"/>
      <c r="E46" s="28"/>
      <c r="F46" s="28"/>
      <c r="G46" s="29"/>
      <c r="K46" s="28"/>
      <c r="L46" s="28"/>
      <c r="M46" s="28"/>
      <c r="N46" s="28"/>
      <c r="O46" s="28"/>
      <c r="P46" s="28"/>
      <c r="Q46" s="28"/>
    </row>
    <row r="47" spans="1:17" ht="15.75" thickBot="1" x14ac:dyDescent="0.3">
      <c r="A47" s="26"/>
      <c r="B47" s="28"/>
      <c r="C47" s="28"/>
      <c r="D47" s="28"/>
      <c r="E47" s="28"/>
      <c r="F47" s="28"/>
      <c r="G47" s="29"/>
      <c r="K47" s="28"/>
      <c r="L47" s="28"/>
      <c r="M47" s="28"/>
      <c r="N47" s="28"/>
      <c r="O47" s="28"/>
      <c r="P47" s="28"/>
      <c r="Q47" s="28"/>
    </row>
    <row r="48" spans="1:17" x14ac:dyDescent="0.25">
      <c r="A48" s="101" t="s">
        <v>229</v>
      </c>
      <c r="B48" s="102"/>
      <c r="C48" s="102"/>
      <c r="D48" s="102"/>
      <c r="E48" s="102"/>
      <c r="F48" s="102"/>
      <c r="G48" s="103"/>
      <c r="K48" s="28"/>
      <c r="L48" s="28"/>
      <c r="M48" s="28"/>
      <c r="N48" s="28"/>
      <c r="O48" s="28"/>
      <c r="P48" s="28"/>
      <c r="Q48" s="28"/>
    </row>
    <row r="49" spans="1:17" ht="16.5" thickBot="1" x14ac:dyDescent="0.3">
      <c r="A49" s="55"/>
      <c r="B49" s="56"/>
      <c r="C49" s="56"/>
      <c r="D49" s="56"/>
      <c r="E49" s="56"/>
      <c r="F49" s="56"/>
      <c r="G49" s="57"/>
      <c r="K49" s="28"/>
      <c r="L49" s="28"/>
      <c r="M49" s="28"/>
      <c r="N49" s="28"/>
      <c r="O49" s="28"/>
      <c r="P49" s="28"/>
      <c r="Q49" s="28"/>
    </row>
    <row r="50" spans="1:17" x14ac:dyDescent="0.25">
      <c r="A50" s="58" t="s">
        <v>33</v>
      </c>
      <c r="B50" s="59" t="s">
        <v>32</v>
      </c>
      <c r="C50" s="59"/>
      <c r="D50" s="59" t="s">
        <v>222</v>
      </c>
      <c r="E50" s="59" t="s">
        <v>223</v>
      </c>
      <c r="F50" s="59" t="s">
        <v>226</v>
      </c>
      <c r="G50" s="59" t="s">
        <v>227</v>
      </c>
      <c r="H50" s="60" t="s">
        <v>31</v>
      </c>
      <c r="K50" s="98" t="s">
        <v>187</v>
      </c>
      <c r="L50" s="99"/>
      <c r="M50" s="99"/>
      <c r="N50" s="99"/>
      <c r="O50" s="99"/>
      <c r="P50" s="99"/>
      <c r="Q50" s="100"/>
    </row>
    <row r="51" spans="1:17" ht="15.75" x14ac:dyDescent="0.25">
      <c r="A51" s="25">
        <f>A44+1</f>
        <v>196</v>
      </c>
      <c r="B51" s="41" t="s">
        <v>73</v>
      </c>
      <c r="C51" s="85" t="s">
        <v>234</v>
      </c>
      <c r="D51" s="14">
        <v>8.9499999999999993</v>
      </c>
      <c r="E51" s="14">
        <v>11.4</v>
      </c>
      <c r="F51" s="14">
        <v>11.3</v>
      </c>
      <c r="G51" s="14">
        <v>12.45</v>
      </c>
      <c r="H51" s="8">
        <f>SUM(D51:G51)</f>
        <v>44.1</v>
      </c>
      <c r="K51" s="121" t="s">
        <v>28</v>
      </c>
      <c r="L51" s="122"/>
      <c r="M51" s="122"/>
      <c r="N51" s="122"/>
      <c r="O51" s="122"/>
      <c r="P51" s="122"/>
      <c r="Q51" s="123"/>
    </row>
    <row r="52" spans="1:17" x14ac:dyDescent="0.25">
      <c r="A52" s="25">
        <f>A51+1</f>
        <v>197</v>
      </c>
      <c r="B52" s="41" t="s">
        <v>74</v>
      </c>
      <c r="C52" s="85" t="s">
        <v>234</v>
      </c>
      <c r="D52" s="14">
        <v>9.0500000000000007</v>
      </c>
      <c r="E52" s="14">
        <v>12.1</v>
      </c>
      <c r="F52" s="14">
        <v>12.2</v>
      </c>
      <c r="G52" s="14">
        <v>12.45</v>
      </c>
      <c r="H52" s="8">
        <f t="shared" ref="H52:H55" si="17">SUM(D52:G52)</f>
        <v>45.8</v>
      </c>
      <c r="K52" s="22" t="s">
        <v>33</v>
      </c>
      <c r="L52" s="23" t="s">
        <v>32</v>
      </c>
      <c r="M52" s="23" t="s">
        <v>222</v>
      </c>
      <c r="N52" s="23" t="s">
        <v>223</v>
      </c>
      <c r="O52" s="23" t="s">
        <v>226</v>
      </c>
      <c r="P52" s="23" t="s">
        <v>227</v>
      </c>
      <c r="Q52" s="45" t="s">
        <v>31</v>
      </c>
    </row>
    <row r="53" spans="1:17" x14ac:dyDescent="0.25">
      <c r="A53" s="25">
        <f t="shared" ref="A53:A60" si="18">A52+1</f>
        <v>198</v>
      </c>
      <c r="B53" s="41" t="s">
        <v>218</v>
      </c>
      <c r="C53" s="85" t="s">
        <v>234</v>
      </c>
      <c r="D53" s="14">
        <v>9.1</v>
      </c>
      <c r="E53" s="14">
        <v>11.9</v>
      </c>
      <c r="F53" s="14">
        <v>11.5</v>
      </c>
      <c r="G53" s="14">
        <v>12.6</v>
      </c>
      <c r="H53" s="8">
        <f t="shared" si="17"/>
        <v>45.1</v>
      </c>
      <c r="K53" s="25">
        <f>K44+1</f>
        <v>226</v>
      </c>
      <c r="L53" s="40" t="s">
        <v>189</v>
      </c>
      <c r="M53" s="14">
        <v>9</v>
      </c>
      <c r="N53" s="14">
        <v>11.2</v>
      </c>
      <c r="O53" s="14">
        <v>9.6</v>
      </c>
      <c r="P53" s="14">
        <v>11.3</v>
      </c>
      <c r="Q53" s="8">
        <f>SUM(M53:P53)</f>
        <v>41.099999999999994</v>
      </c>
    </row>
    <row r="54" spans="1:17" x14ac:dyDescent="0.25">
      <c r="A54" s="25">
        <f t="shared" si="18"/>
        <v>199</v>
      </c>
      <c r="B54" s="41" t="s">
        <v>219</v>
      </c>
      <c r="C54" s="52" t="s">
        <v>220</v>
      </c>
      <c r="D54" s="14">
        <v>9.35</v>
      </c>
      <c r="E54" s="14">
        <v>12.3</v>
      </c>
      <c r="F54" s="14">
        <v>13</v>
      </c>
      <c r="G54" s="14">
        <v>12.05</v>
      </c>
      <c r="H54" s="8">
        <f t="shared" si="17"/>
        <v>46.7</v>
      </c>
      <c r="K54" s="25">
        <f>K53+1</f>
        <v>227</v>
      </c>
      <c r="L54" s="40" t="s">
        <v>190</v>
      </c>
      <c r="M54" s="14">
        <v>9.65</v>
      </c>
      <c r="N54" s="14">
        <v>11.1</v>
      </c>
      <c r="O54" s="14">
        <v>10.6</v>
      </c>
      <c r="P54" s="14">
        <v>12.1</v>
      </c>
      <c r="Q54" s="8">
        <f t="shared" ref="Q54:Q57" si="19">SUM(M54:P54)</f>
        <v>43.45</v>
      </c>
    </row>
    <row r="55" spans="1:17" x14ac:dyDescent="0.25">
      <c r="A55" s="25">
        <f t="shared" si="18"/>
        <v>200</v>
      </c>
      <c r="B55" s="52" t="s">
        <v>221</v>
      </c>
      <c r="C55" s="52" t="s">
        <v>220</v>
      </c>
      <c r="D55" s="14">
        <v>9.6999999999999993</v>
      </c>
      <c r="E55" s="14">
        <v>12.3</v>
      </c>
      <c r="F55" s="14">
        <v>13.4</v>
      </c>
      <c r="G55" s="14">
        <v>12.45</v>
      </c>
      <c r="H55" s="8">
        <f t="shared" si="17"/>
        <v>47.849999999999994</v>
      </c>
      <c r="K55" s="25">
        <f t="shared" ref="K55:K57" si="20">K54+1</f>
        <v>228</v>
      </c>
      <c r="L55" s="40" t="s">
        <v>29</v>
      </c>
      <c r="M55" s="14">
        <v>9.4499999999999993</v>
      </c>
      <c r="N55" s="14">
        <v>11.6</v>
      </c>
      <c r="O55" s="14">
        <v>9.8000000000000007</v>
      </c>
      <c r="P55" s="14">
        <v>12.1</v>
      </c>
      <c r="Q55" s="8">
        <f t="shared" si="19"/>
        <v>42.949999999999996</v>
      </c>
    </row>
    <row r="56" spans="1:17" x14ac:dyDescent="0.25">
      <c r="A56" s="25">
        <f t="shared" si="18"/>
        <v>201</v>
      </c>
      <c r="B56" s="41" t="s">
        <v>192</v>
      </c>
      <c r="C56" s="52" t="s">
        <v>220</v>
      </c>
      <c r="D56" s="66">
        <v>8.9</v>
      </c>
      <c r="E56" s="66">
        <v>11.6</v>
      </c>
      <c r="F56" s="66">
        <v>11</v>
      </c>
      <c r="G56" s="66">
        <v>12.3</v>
      </c>
      <c r="H56" s="8">
        <f t="shared" ref="H56:H60" si="21">SUM(D56:G56)</f>
        <v>43.8</v>
      </c>
      <c r="K56" s="25">
        <f t="shared" si="20"/>
        <v>229</v>
      </c>
      <c r="L56" s="40" t="s">
        <v>26</v>
      </c>
      <c r="M56" s="14">
        <v>9</v>
      </c>
      <c r="N56" s="14">
        <v>10.9</v>
      </c>
      <c r="O56" s="14">
        <v>9.3000000000000007</v>
      </c>
      <c r="P56" s="14">
        <v>11.1</v>
      </c>
      <c r="Q56" s="8">
        <f t="shared" si="19"/>
        <v>40.299999999999997</v>
      </c>
    </row>
    <row r="57" spans="1:17" ht="15.75" thickBot="1" x14ac:dyDescent="0.3">
      <c r="A57" s="25">
        <f t="shared" si="18"/>
        <v>202</v>
      </c>
      <c r="B57" s="52"/>
      <c r="C57" s="52"/>
      <c r="D57" s="66"/>
      <c r="E57" s="66"/>
      <c r="F57" s="66"/>
      <c r="G57" s="66"/>
      <c r="H57" s="50"/>
      <c r="K57" s="25">
        <f t="shared" si="20"/>
        <v>230</v>
      </c>
      <c r="L57" s="40"/>
      <c r="M57" s="14">
        <v>0</v>
      </c>
      <c r="N57" s="14">
        <v>0</v>
      </c>
      <c r="O57" s="14">
        <v>0</v>
      </c>
      <c r="P57" s="14">
        <v>0</v>
      </c>
      <c r="Q57" s="50">
        <f t="shared" si="19"/>
        <v>0</v>
      </c>
    </row>
    <row r="58" spans="1:17" ht="16.5" thickBot="1" x14ac:dyDescent="0.3">
      <c r="A58" s="25">
        <f t="shared" si="18"/>
        <v>203</v>
      </c>
      <c r="B58" s="65"/>
      <c r="C58" s="65"/>
      <c r="D58" s="66"/>
      <c r="E58" s="66"/>
      <c r="F58" s="66"/>
      <c r="G58" s="66"/>
      <c r="H58" s="50"/>
      <c r="K58" s="46"/>
      <c r="L58" s="47" t="s">
        <v>30</v>
      </c>
      <c r="M58" s="9">
        <f>LARGE(M53:M57,1)+ LARGE(M53:M57,2)+ LARGE(M53:M57,3)</f>
        <v>28.1</v>
      </c>
      <c r="N58" s="9">
        <f>LARGE(N53:N57,1)+ LARGE(N53:N57,2)+ LARGE(N53:N57,3)</f>
        <v>33.9</v>
      </c>
      <c r="O58" s="9">
        <f>LARGE(O53:O57,1)+ LARGE(O53:O57,2)+ LARGE(O53:O57,3)</f>
        <v>30</v>
      </c>
      <c r="P58" s="49">
        <f>LARGE(P53:P57,1)+ LARGE(P53:P57,2)+ LARGE(P53:P57,3)</f>
        <v>35.5</v>
      </c>
      <c r="Q58" s="19">
        <f>SUM(M58:P58)</f>
        <v>127.5</v>
      </c>
    </row>
    <row r="59" spans="1:17" x14ac:dyDescent="0.25">
      <c r="A59" s="25">
        <f t="shared" si="18"/>
        <v>204</v>
      </c>
      <c r="B59" s="65"/>
      <c r="C59" s="65"/>
      <c r="D59" s="66"/>
      <c r="E59" s="66"/>
      <c r="F59" s="66"/>
      <c r="G59" s="66"/>
      <c r="H59" s="50"/>
    </row>
    <row r="60" spans="1:17" ht="15.75" thickBot="1" x14ac:dyDescent="0.3">
      <c r="A60" s="61">
        <f t="shared" si="18"/>
        <v>205</v>
      </c>
      <c r="B60" s="62"/>
      <c r="C60" s="62"/>
      <c r="D60" s="63">
        <v>0</v>
      </c>
      <c r="E60" s="63">
        <v>0</v>
      </c>
      <c r="F60" s="63">
        <v>0</v>
      </c>
      <c r="G60" s="63">
        <v>0</v>
      </c>
      <c r="H60" s="64">
        <f t="shared" si="21"/>
        <v>0</v>
      </c>
    </row>
  </sheetData>
  <mergeCells count="14">
    <mergeCell ref="A4:G4"/>
    <mergeCell ref="K4:Q4"/>
    <mergeCell ref="A15:G15"/>
    <mergeCell ref="K15:Q15"/>
    <mergeCell ref="A1:Q1"/>
    <mergeCell ref="A2:Q2"/>
    <mergeCell ref="K16:Q16"/>
    <mergeCell ref="A26:G26"/>
    <mergeCell ref="K26:Q26"/>
    <mergeCell ref="K50:Q50"/>
    <mergeCell ref="K51:Q51"/>
    <mergeCell ref="A37:G37"/>
    <mergeCell ref="K37:Q37"/>
    <mergeCell ref="A48:G48"/>
  </mergeCells>
  <printOptions horizontalCentered="1" verticalCentered="1"/>
  <pageMargins left="0.13" right="0.19" top="0.74803149606299213" bottom="0.74803149606299213" header="0.31496062992125984" footer="0.31496062992125984"/>
  <pageSetup paperSize="9" scale="5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Round One</vt:lpstr>
      <vt:lpstr>Round Two</vt:lpstr>
      <vt:lpstr>Round Three</vt:lpstr>
      <vt:lpstr>Round Four</vt:lpstr>
      <vt:lpstr>Round Five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Williams</dc:creator>
  <cp:lastModifiedBy>Louise</cp:lastModifiedBy>
  <cp:lastPrinted>2018-05-08T11:06:19Z</cp:lastPrinted>
  <dcterms:created xsi:type="dcterms:W3CDTF">2016-03-07T17:10:25Z</dcterms:created>
  <dcterms:modified xsi:type="dcterms:W3CDTF">2018-05-08T13:58:43Z</dcterms:modified>
</cp:coreProperties>
</file>